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376" windowHeight="11052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<sst xmlns="http://schemas.openxmlformats.org/spreadsheetml/2006/main" count="411" uniqueCount="188">
  <si>
    <t>Протокол технических результатов соревнования</t>
  </si>
  <si>
    <t xml:space="preserve">30.01.2016, Красноярское водохранилище, залив Шумиха </t>
  </si>
  <si>
    <t>(Личный зачет)</t>
  </si>
  <si>
    <t>Команда</t>
  </si>
  <si>
    <t>ФИО</t>
  </si>
  <si>
    <t>Разряд</t>
  </si>
  <si>
    <t>ТУР 1</t>
  </si>
  <si>
    <t>ИТОГИ</t>
  </si>
  <si>
    <t>Сектор</t>
  </si>
  <si>
    <t>Зона</t>
  </si>
  <si>
    <t>Вес Тур 1</t>
  </si>
  <si>
    <t>Место лич</t>
  </si>
  <si>
    <t>Сум.бал.лич</t>
  </si>
  <si>
    <t>Сум.мест.лич.</t>
  </si>
  <si>
    <t>Место лич.</t>
  </si>
  <si>
    <t>СобакоВоды</t>
  </si>
  <si>
    <t>Суханов Д.М.</t>
  </si>
  <si>
    <t>КМС</t>
  </si>
  <si>
    <t>А</t>
  </si>
  <si>
    <t>ФОРТУНА</t>
  </si>
  <si>
    <t>Лосев В.В.</t>
  </si>
  <si>
    <t>Григорьев В.Ю.</t>
  </si>
  <si>
    <t>ФРС КК-Черномор</t>
  </si>
  <si>
    <t>Тихонов М.С.</t>
  </si>
  <si>
    <t>Лосев В.П.</t>
  </si>
  <si>
    <t>Спикер</t>
  </si>
  <si>
    <t>Орлов Д.Б.</t>
  </si>
  <si>
    <t>б/р</t>
  </si>
  <si>
    <t>Ларионов А.Г.</t>
  </si>
  <si>
    <t>ДримФиш+Триумф</t>
  </si>
  <si>
    <t>Корбут Е.А.</t>
  </si>
  <si>
    <t>Роща</t>
  </si>
  <si>
    <t>Ануфриев А.Ю.</t>
  </si>
  <si>
    <t>Север</t>
  </si>
  <si>
    <t>Скрипалев В.Н.</t>
  </si>
  <si>
    <t>Титан</t>
  </si>
  <si>
    <t>Жилин М.С.</t>
  </si>
  <si>
    <t>Рупич В.П.</t>
  </si>
  <si>
    <t>Неручок И.Л.</t>
  </si>
  <si>
    <t>Ануфриев П.А.</t>
  </si>
  <si>
    <t>Север-2</t>
  </si>
  <si>
    <t>Шегай В.А.</t>
  </si>
  <si>
    <t>Охотники за Монстрами</t>
  </si>
  <si>
    <t>Гаврилов А.В.</t>
  </si>
  <si>
    <t>Кузьмин О.В.</t>
  </si>
  <si>
    <t>Сиротин Е.Л.</t>
  </si>
  <si>
    <t>Полосатый Рейс</t>
  </si>
  <si>
    <t>Чернов С.А.</t>
  </si>
  <si>
    <t>Осокин А.В.</t>
  </si>
  <si>
    <t>Васин А.Б.</t>
  </si>
  <si>
    <t>Red Fisher</t>
  </si>
  <si>
    <t>Еськов П.С.</t>
  </si>
  <si>
    <t>Главный судья соревнований, судья "2" категории Буяров А.Д.</t>
  </si>
  <si>
    <t>Главный секретарь соревнований судья "1" категории Ленник В.В.</t>
  </si>
  <si>
    <t>Личный зачет</t>
  </si>
  <si>
    <t>Ганенко Д.В.</t>
  </si>
  <si>
    <t>Бажков А.А.</t>
  </si>
  <si>
    <t>Юневичус П.Я.</t>
  </si>
  <si>
    <t>Сибирский рыболов</t>
  </si>
  <si>
    <t>Куприянов А.Н.</t>
  </si>
  <si>
    <t>Лукин Е.К.</t>
  </si>
  <si>
    <t>Черноморец Д.В.</t>
  </si>
  <si>
    <t>Черноморец В.И.</t>
  </si>
  <si>
    <t>Князев В.В.</t>
  </si>
  <si>
    <t>Голубев К.В.</t>
  </si>
  <si>
    <t>Ощепков А.С.</t>
  </si>
  <si>
    <t>Феттих И.Ю.</t>
  </si>
  <si>
    <t>Вилисов А.С.</t>
  </si>
  <si>
    <t>ФРСКК Назарово</t>
  </si>
  <si>
    <t>Кузнецов И.В.</t>
  </si>
  <si>
    <t>Матюк М.Ю.</t>
  </si>
  <si>
    <t>Почекутов И.Н.</t>
  </si>
  <si>
    <t>Никифоров Ю.Ю.</t>
  </si>
  <si>
    <t>Сиротин С.Л.</t>
  </si>
  <si>
    <t>Мальчевский В.Ю.</t>
  </si>
  <si>
    <t>Краскович О.Б.</t>
  </si>
  <si>
    <t>Егоров А.Ю.</t>
  </si>
  <si>
    <t>Дорошкевич П.О.</t>
  </si>
  <si>
    <t>Колышев А.В.</t>
  </si>
  <si>
    <t>IV открытый чемпионат Красноярского края по рыболовному спорту 
в дисциплине "ловля на блесну со льда, лично - командные соревнования"</t>
  </si>
  <si>
    <t>№ п/п</t>
  </si>
  <si>
    <t>ЕВСК
норматив</t>
  </si>
  <si>
    <t>2р</t>
  </si>
  <si>
    <t>1р</t>
  </si>
  <si>
    <t>Разряд
до</t>
  </si>
  <si>
    <t>1 п.</t>
  </si>
  <si>
    <t>2 п.</t>
  </si>
  <si>
    <t>Примечание</t>
  </si>
  <si>
    <t>Разряд на утв.</t>
  </si>
  <si>
    <t>Выполнен
норматив на
разряд</t>
  </si>
  <si>
    <t>Главный секретарь соревнований, судья "1" категории Ленник В.В.</t>
  </si>
  <si>
    <t>Место ком</t>
  </si>
  <si>
    <t>Сум.бал.ком</t>
  </si>
  <si>
    <t>Сум.мест.ком.</t>
  </si>
  <si>
    <t>Место ком.</t>
  </si>
  <si>
    <t>(Личный и командный  зачеты)</t>
  </si>
  <si>
    <t>Разряды</t>
  </si>
  <si>
    <t>3р</t>
  </si>
  <si>
    <t>Условия:</t>
  </si>
  <si>
    <t>на 1р-Сумма =&gt;2р</t>
  </si>
  <si>
    <t>в л/з место =&gt; 1/3</t>
  </si>
  <si>
    <t>Протокол итоговый технических результатов соревнования</t>
  </si>
  <si>
    <t>Примечание:</t>
  </si>
  <si>
    <t>1. Желтым цветом показаны разряды на утверждении в Минспорта КК, Красспорта и МО.</t>
  </si>
  <si>
    <t>2. Цветом показаны выполненные по ЕВСК разряды. На КМС не выполнено условие  2 судьи ССВК.</t>
  </si>
  <si>
    <t>Условия ЕВСК:</t>
  </si>
  <si>
    <t>2. Количество участников в личном зачете: не менее 15.</t>
  </si>
  <si>
    <t>1. Количество команд в командном зачете: - не менее 8.</t>
  </si>
  <si>
    <t xml:space="preserve">1. I спортивный разряд присваивается при участии в спортивных соревнованиях не менее половины спортсменов, имеющих не ниже II спортивного разряда. </t>
  </si>
  <si>
    <t>10. Для присвоения КМС необходимы 2 спортивных судьи всероссийской категории и 2 спортивных судьи не ниже первой категории.</t>
  </si>
  <si>
    <t xml:space="preserve">7.1. I спортивного разряда - три спортивных судьи первой категории или выше и два спортивных  судьи второй категории или выше. </t>
  </si>
  <si>
    <t>7.2. II и III спортивных разрядов и юношеских спортивных разрядов - два спортивных судьи второй категории или выше и три спортивных судьи третьей категории или выше.</t>
  </si>
  <si>
    <t>7. Количество спортивных судей для присвоения:</t>
  </si>
  <si>
    <t>по л/зачету</t>
  </si>
  <si>
    <t>Год рожд.</t>
  </si>
  <si>
    <t>Суханов Дмитрий Михайлович</t>
  </si>
  <si>
    <t>1983</t>
  </si>
  <si>
    <t>Григорьев Виталий Юрьевич</t>
  </si>
  <si>
    <t>1974</t>
  </si>
  <si>
    <t>Ларионов Андрей Геннадьевич</t>
  </si>
  <si>
    <t>Неручок Иван Львович</t>
  </si>
  <si>
    <t>Ануфриев Павел Александрович</t>
  </si>
  <si>
    <t>Ануфриев Александр Юрьевич</t>
  </si>
  <si>
    <t xml:space="preserve">Осокин Александр Владимирович </t>
  </si>
  <si>
    <t>1952</t>
  </si>
  <si>
    <t>Жилин Михаил Сергеевич</t>
  </si>
  <si>
    <t>1985</t>
  </si>
  <si>
    <t>Рупич Владимир Петрович</t>
  </si>
  <si>
    <t xml:space="preserve"> 1972</t>
  </si>
  <si>
    <t>Лосев Виктор Павлович</t>
  </si>
  <si>
    <t>Лосев Виталий Викторович</t>
  </si>
  <si>
    <t>Мальчевский Владимир Юрьевич</t>
  </si>
  <si>
    <t>Юневичус Павел Ярославович</t>
  </si>
  <si>
    <t>Орлов Дмитрий Борисович</t>
  </si>
  <si>
    <t>Кузьмин Олег Владимирович</t>
  </si>
  <si>
    <t>Черноморец Виктор Иванович</t>
  </si>
  <si>
    <t>1954</t>
  </si>
  <si>
    <t>Черноморец Дмитрий Викторович</t>
  </si>
  <si>
    <t>Тихонов Максим Сергеевич</t>
  </si>
  <si>
    <t>Сиротин Евгений Леонидович</t>
  </si>
  <si>
    <t>Скрипалев Валерий Николаевич</t>
  </si>
  <si>
    <t>1964</t>
  </si>
  <si>
    <t>Голубев Константин Васильевич</t>
  </si>
  <si>
    <t>Васин Алексей Борисович</t>
  </si>
  <si>
    <t>Ощепков Андрей Сергеевич</t>
  </si>
  <si>
    <t>Чернов Сергей Александрович</t>
  </si>
  <si>
    <t>Вилисов Александр Сергеевич</t>
  </si>
  <si>
    <t>1980</t>
  </si>
  <si>
    <t>Феттих Игорь Юрьевич</t>
  </si>
  <si>
    <t>Корбут Евгений Анатольевич</t>
  </si>
  <si>
    <t>Краскович Олег Борисович</t>
  </si>
  <si>
    <t>Гаврилов Александр Викторович</t>
  </si>
  <si>
    <t>Князев Владимир Владимирович</t>
  </si>
  <si>
    <t>Лукин Евгений Константинович</t>
  </si>
  <si>
    <t>1986</t>
  </si>
  <si>
    <t>Дорошкевич Пётр Олегович</t>
  </si>
  <si>
    <t>1988</t>
  </si>
  <si>
    <t>Еськов Павел Сергеевич</t>
  </si>
  <si>
    <t>1989</t>
  </si>
  <si>
    <t>Сиротин Сергей Леонидович</t>
  </si>
  <si>
    <t>Шегай Владимир Алексеевич</t>
  </si>
  <si>
    <t>Колышев Алексей Викторович</t>
  </si>
  <si>
    <t>Егоров Антон Юрьевич</t>
  </si>
  <si>
    <t>1987</t>
  </si>
  <si>
    <t>Матюк Михаил Юрьевич</t>
  </si>
  <si>
    <t>1979</t>
  </si>
  <si>
    <t>Куприянов Андрей Николаевич</t>
  </si>
  <si>
    <t>1968</t>
  </si>
  <si>
    <t>Почекутов Игорь Николаевич</t>
  </si>
  <si>
    <t>Кузнецов Иван Викторович</t>
  </si>
  <si>
    <t>Никифоров Юрии Юрьевич</t>
  </si>
  <si>
    <t>Ганенко Дмитрий Валериевич</t>
  </si>
  <si>
    <t>1981</t>
  </si>
  <si>
    <t>Бажков Алексей Александрович</t>
  </si>
  <si>
    <r>
      <rPr>
        <b/>
        <sz val="10"/>
        <color indexed="8"/>
        <rFont val="Arial"/>
        <family val="2"/>
      </rPr>
      <t xml:space="preserve">"СобакоВоды", 
</t>
    </r>
    <r>
      <rPr>
        <sz val="10"/>
        <color indexed="8"/>
        <rFont val="Arial"/>
        <family val="2"/>
      </rPr>
      <t>ФРС КК,</t>
    </r>
    <r>
      <rPr>
        <b/>
        <sz val="10"/>
        <color indexed="8"/>
        <rFont val="Arial"/>
        <family val="2"/>
      </rPr>
      <t xml:space="preserve">
 </t>
    </r>
    <r>
      <rPr>
        <sz val="10"/>
        <color indexed="8"/>
        <rFont val="Arial"/>
        <family val="2"/>
      </rPr>
      <t>Красноярск</t>
    </r>
  </si>
  <si>
    <r>
      <rPr>
        <b/>
        <sz val="10"/>
        <color indexed="8"/>
        <rFont val="Arial"/>
        <family val="2"/>
      </rPr>
      <t xml:space="preserve">"Роща",
</t>
    </r>
    <r>
      <rPr>
        <sz val="10"/>
        <color indexed="8"/>
        <rFont val="Arial"/>
        <family val="2"/>
      </rPr>
      <t>г. Красноярск</t>
    </r>
  </si>
  <si>
    <r>
      <t xml:space="preserve">"Титан", 
</t>
    </r>
    <r>
      <rPr>
        <sz val="10"/>
        <color indexed="8"/>
        <rFont val="Arial"/>
        <family val="2"/>
      </rPr>
      <t>Красноярск</t>
    </r>
  </si>
  <si>
    <r>
      <rPr>
        <b/>
        <sz val="10"/>
        <color indexed="8"/>
        <rFont val="Arial"/>
        <family val="2"/>
      </rPr>
      <t xml:space="preserve">"ФОРТУНА",
 </t>
    </r>
    <r>
      <rPr>
        <sz val="10"/>
        <color indexed="8"/>
        <rFont val="Arial"/>
        <family val="2"/>
      </rPr>
      <t>Красноярск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</si>
  <si>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"Спикер",
 </t>
    </r>
    <r>
      <rPr>
        <sz val="10"/>
        <color indexed="8"/>
        <rFont val="Arial"/>
        <family val="2"/>
      </rPr>
      <t>Красноярск</t>
    </r>
  </si>
  <si>
    <r>
      <rPr>
        <b/>
        <sz val="10"/>
        <color indexed="8"/>
        <rFont val="Arial"/>
        <family val="2"/>
      </rPr>
      <t>"ФРС КК-Черномор</t>
    </r>
    <r>
      <rPr>
        <sz val="10"/>
        <color indexed="8"/>
        <rFont val="Arial"/>
        <family val="2"/>
      </rPr>
      <t xml:space="preserve">",
ФРС КК,
Красноярск </t>
    </r>
  </si>
  <si>
    <r>
      <rPr>
        <b/>
        <sz val="10"/>
        <color indexed="8"/>
        <rFont val="Arial"/>
        <family val="2"/>
      </rPr>
      <t xml:space="preserve">"Север", </t>
    </r>
    <r>
      <rPr>
        <sz val="10"/>
        <color indexed="8"/>
        <rFont val="Arial"/>
        <family val="2"/>
      </rPr>
      <t>ФРС КК,
Красноярск</t>
    </r>
  </si>
  <si>
    <r>
      <rPr>
        <b/>
        <sz val="10"/>
        <color indexed="8"/>
        <rFont val="Arial"/>
        <family val="2"/>
      </rPr>
      <t xml:space="preserve">"Полосатый Рейс", 
</t>
    </r>
    <r>
      <rPr>
        <sz val="10"/>
        <color indexed="8"/>
        <rFont val="Arial"/>
        <family val="2"/>
      </rPr>
      <t>ФРС КК, г.Черногорск,
 г. Красноярск</t>
    </r>
  </si>
  <si>
    <r>
      <t xml:space="preserve">"ДримФиш+Триумф", 
</t>
    </r>
    <r>
      <rPr>
        <sz val="10"/>
        <color indexed="8"/>
        <rFont val="Arial"/>
        <family val="2"/>
      </rPr>
      <t>ФРС КК</t>
    </r>
    <r>
      <rPr>
        <b/>
        <sz val="10"/>
        <color indexed="8"/>
        <rFont val="Arial"/>
        <family val="2"/>
      </rPr>
      <t xml:space="preserve">
 </t>
    </r>
    <r>
      <rPr>
        <sz val="10"/>
        <color indexed="8"/>
        <rFont val="Arial"/>
        <family val="2"/>
      </rPr>
      <t>г. Красноярск</t>
    </r>
  </si>
  <si>
    <r>
      <t>"</t>
    </r>
    <r>
      <rPr>
        <b/>
        <sz val="10"/>
        <color indexed="8"/>
        <rFont val="Arial"/>
        <family val="2"/>
      </rPr>
      <t>Охотники за Монстрами</t>
    </r>
    <r>
      <rPr>
        <sz val="10"/>
        <color indexed="8"/>
        <rFont val="Arial"/>
        <family val="2"/>
      </rPr>
      <t xml:space="preserve">", ФРС КК, Красноярск </t>
    </r>
  </si>
  <si>
    <r>
      <rPr>
        <b/>
        <sz val="10"/>
        <color indexed="8"/>
        <rFont val="Arial"/>
        <family val="2"/>
      </rPr>
      <t xml:space="preserve">"Red Fisher",
 </t>
    </r>
    <r>
      <rPr>
        <sz val="10"/>
        <color indexed="8"/>
        <rFont val="Arial"/>
        <family val="2"/>
      </rPr>
      <t>Красноярск</t>
    </r>
  </si>
  <si>
    <r>
      <rPr>
        <b/>
        <sz val="10"/>
        <color indexed="8"/>
        <rFont val="Arial"/>
        <family val="2"/>
      </rPr>
      <t xml:space="preserve">"Север-2", </t>
    </r>
    <r>
      <rPr>
        <sz val="10"/>
        <color indexed="8"/>
        <rFont val="Arial"/>
        <family val="2"/>
      </rPr>
      <t>ФРС КК, 
г. Красноярск</t>
    </r>
  </si>
  <si>
    <r>
      <t xml:space="preserve">"Сибирский рыболов",
 </t>
    </r>
    <r>
      <rPr>
        <sz val="10"/>
        <color indexed="8"/>
        <rFont val="Arial"/>
        <family val="2"/>
      </rPr>
      <t>Красноярск</t>
    </r>
  </si>
  <si>
    <r>
      <rPr>
        <b/>
        <sz val="10"/>
        <color indexed="8"/>
        <rFont val="Arial"/>
        <family val="2"/>
      </rPr>
      <t xml:space="preserve">"ФРСКК Назарово"
</t>
    </r>
    <r>
      <rPr>
        <sz val="10"/>
        <color indexed="8"/>
        <rFont val="Arial"/>
        <family val="2"/>
      </rPr>
      <t>г. Назарово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</si>
</sst>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" fontId="0" fillId="0" borderId="12" xfId="0" applyNumberFormat="1" applyBorder="1" applyAlignment="1">
      <alignment horizontal="right" indent="1"/>
    </xf>
    <xf numFmtId="1" fontId="0" fillId="0" borderId="15" xfId="0" applyNumberFormat="1" applyBorder="1" applyAlignment="1">
      <alignment horizontal="right" indent="1"/>
    </xf>
    <xf numFmtId="1" fontId="0" fillId="0" borderId="13" xfId="0" applyNumberFormat="1" applyBorder="1" applyAlignment="1">
      <alignment horizontal="right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36" borderId="17" xfId="0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1" fontId="0" fillId="0" borderId="12" xfId="0" applyNumberFormat="1" applyBorder="1" applyAlignment="1">
      <alignment horizontal="right" vertical="center" indent="1"/>
    </xf>
    <xf numFmtId="1" fontId="0" fillId="0" borderId="15" xfId="0" applyNumberFormat="1" applyBorder="1" applyAlignment="1">
      <alignment horizontal="right" vertical="center" indent="1"/>
    </xf>
    <xf numFmtId="1" fontId="0" fillId="0" borderId="18" xfId="0" applyNumberFormat="1" applyBorder="1" applyAlignment="1">
      <alignment horizontal="right" vertical="center" indent="1"/>
    </xf>
    <xf numFmtId="1" fontId="0" fillId="0" borderId="19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right" vertical="center" indent="1"/>
    </xf>
    <xf numFmtId="1" fontId="0" fillId="0" borderId="13" xfId="0" applyNumberFormat="1" applyBorder="1" applyAlignment="1">
      <alignment horizontal="right" vertical="center" indent="1"/>
    </xf>
    <xf numFmtId="0" fontId="0" fillId="33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5" fillId="34" borderId="12" xfId="0" applyFon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0" borderId="26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/>
    </xf>
    <xf numFmtId="49" fontId="0" fillId="34" borderId="13" xfId="0" applyNumberForma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49" fontId="0" fillId="35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0" fillId="0" borderId="16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1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5" xfId="0" applyFill="1" applyBorder="1" applyAlignment="1">
      <alignment horizontal="center"/>
    </xf>
    <xf numFmtId="0" fontId="46" fillId="0" borderId="3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 indent="1"/>
    </xf>
    <xf numFmtId="49" fontId="46" fillId="0" borderId="40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 indent="1"/>
    </xf>
    <xf numFmtId="49" fontId="46" fillId="0" borderId="42" xfId="0" applyNumberFormat="1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 indent="1"/>
    </xf>
    <xf numFmtId="49" fontId="46" fillId="0" borderId="44" xfId="0" applyNumberFormat="1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left" vertical="center" wrapText="1" indent="1"/>
    </xf>
    <xf numFmtId="49" fontId="27" fillId="0" borderId="42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7">
      <selection activeCell="E11" sqref="E11"/>
    </sheetView>
  </sheetViews>
  <sheetFormatPr defaultColWidth="9.00390625" defaultRowHeight="12.75"/>
  <cols>
    <col min="2" max="2" width="25.875" style="0" customWidth="1"/>
    <col min="3" max="3" width="21.00390625" style="0" customWidth="1"/>
    <col min="12" max="12" width="11.875" style="31" customWidth="1"/>
    <col min="13" max="14" width="13.00390625" style="31" customWidth="1"/>
  </cols>
  <sheetData>
    <row r="1" spans="2:14" ht="14.2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25"/>
      <c r="M1" s="25"/>
      <c r="N1" s="25"/>
    </row>
    <row r="2" spans="2:14" ht="28.5" customHeight="1">
      <c r="B2" s="90" t="s">
        <v>79</v>
      </c>
      <c r="C2" s="90"/>
      <c r="D2" s="90"/>
      <c r="E2" s="90"/>
      <c r="F2" s="90"/>
      <c r="G2" s="90"/>
      <c r="H2" s="90"/>
      <c r="I2" s="90"/>
      <c r="J2" s="90"/>
      <c r="K2" s="90"/>
      <c r="L2" s="26"/>
      <c r="M2" s="26"/>
      <c r="N2" s="26"/>
    </row>
    <row r="3" spans="12:14" ht="10.5" customHeight="1">
      <c r="L3" s="25"/>
      <c r="M3" s="25"/>
      <c r="N3" s="25"/>
    </row>
    <row r="4" spans="2:14" ht="13.5" customHeight="1">
      <c r="B4" s="91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25"/>
      <c r="M4" s="25"/>
      <c r="N4" s="25"/>
    </row>
    <row r="5" spans="2:14" ht="18" thickBot="1">
      <c r="B5" s="24" t="s">
        <v>2</v>
      </c>
      <c r="L5" s="27"/>
      <c r="M5" s="27"/>
      <c r="N5" s="27"/>
    </row>
    <row r="6" spans="1:19" ht="12.75" customHeight="1" thickBot="1">
      <c r="A6" s="97" t="s">
        <v>80</v>
      </c>
      <c r="B6" s="95" t="s">
        <v>3</v>
      </c>
      <c r="C6" s="95" t="s">
        <v>4</v>
      </c>
      <c r="D6" s="95" t="s">
        <v>84</v>
      </c>
      <c r="E6" s="99" t="s">
        <v>6</v>
      </c>
      <c r="F6" s="100"/>
      <c r="G6" s="92" t="s">
        <v>7</v>
      </c>
      <c r="H6" s="93"/>
      <c r="I6" s="93"/>
      <c r="J6" s="93"/>
      <c r="K6" s="94"/>
      <c r="L6" s="95" t="s">
        <v>89</v>
      </c>
      <c r="M6" s="95" t="s">
        <v>81</v>
      </c>
      <c r="N6" s="95" t="s">
        <v>87</v>
      </c>
      <c r="O6" s="102" t="s">
        <v>96</v>
      </c>
      <c r="P6" s="103"/>
      <c r="Q6" s="103"/>
      <c r="R6" s="103"/>
      <c r="S6" s="71"/>
    </row>
    <row r="7" spans="1:19" ht="27" thickBot="1">
      <c r="A7" s="98"/>
      <c r="B7" s="96"/>
      <c r="C7" s="96"/>
      <c r="D7" s="96"/>
      <c r="E7" s="5" t="s">
        <v>8</v>
      </c>
      <c r="F7" s="2" t="s">
        <v>9</v>
      </c>
      <c r="G7" s="5" t="s">
        <v>10</v>
      </c>
      <c r="H7" s="1" t="s">
        <v>11</v>
      </c>
      <c r="I7" s="1" t="s">
        <v>12</v>
      </c>
      <c r="J7" s="1" t="s">
        <v>13</v>
      </c>
      <c r="K7" s="2" t="s">
        <v>14</v>
      </c>
      <c r="L7" s="96"/>
      <c r="M7" s="96"/>
      <c r="N7" s="96"/>
      <c r="O7" s="70" t="s">
        <v>17</v>
      </c>
      <c r="P7" s="70" t="s">
        <v>83</v>
      </c>
      <c r="Q7" s="70" t="s">
        <v>82</v>
      </c>
      <c r="R7" s="70" t="s">
        <v>97</v>
      </c>
      <c r="S7" s="70" t="s">
        <v>27</v>
      </c>
    </row>
    <row r="8" spans="1:20" ht="13.5" thickBot="1">
      <c r="A8" s="6">
        <v>1</v>
      </c>
      <c r="B8" s="9" t="s">
        <v>15</v>
      </c>
      <c r="C8" s="12" t="s">
        <v>16</v>
      </c>
      <c r="D8" s="15" t="s">
        <v>17</v>
      </c>
      <c r="E8" s="18"/>
      <c r="F8" s="15" t="s">
        <v>18</v>
      </c>
      <c r="G8" s="21">
        <v>2948</v>
      </c>
      <c r="H8" s="15">
        <v>1</v>
      </c>
      <c r="I8" s="21">
        <v>2948</v>
      </c>
      <c r="J8" s="72">
        <v>1</v>
      </c>
      <c r="K8" s="40">
        <v>1</v>
      </c>
      <c r="L8" s="39"/>
      <c r="M8" s="32" t="s">
        <v>17</v>
      </c>
      <c r="N8" s="38"/>
      <c r="O8" s="15">
        <v>1</v>
      </c>
      <c r="P8" s="15"/>
      <c r="Q8" s="15"/>
      <c r="R8" s="15"/>
      <c r="S8" s="15"/>
      <c r="T8" s="74"/>
    </row>
    <row r="9" spans="1:20" ht="12.75">
      <c r="A9" s="7">
        <f>A8+1</f>
        <v>2</v>
      </c>
      <c r="B9" s="10" t="s">
        <v>19</v>
      </c>
      <c r="C9" s="13" t="s">
        <v>20</v>
      </c>
      <c r="D9" s="126">
        <v>2</v>
      </c>
      <c r="E9" s="19"/>
      <c r="F9" s="16" t="s">
        <v>18</v>
      </c>
      <c r="G9" s="22">
        <v>2599</v>
      </c>
      <c r="H9" s="16">
        <v>2</v>
      </c>
      <c r="I9" s="22">
        <v>2599</v>
      </c>
      <c r="J9" s="55">
        <v>2</v>
      </c>
      <c r="K9" s="37">
        <v>2</v>
      </c>
      <c r="L9" s="43">
        <v>1</v>
      </c>
      <c r="M9" s="33" t="s">
        <v>17</v>
      </c>
      <c r="N9" s="41" t="s">
        <v>88</v>
      </c>
      <c r="O9" s="55"/>
      <c r="P9" s="55"/>
      <c r="Q9" s="55">
        <v>1</v>
      </c>
      <c r="R9" s="55"/>
      <c r="S9" s="55"/>
      <c r="T9" s="74"/>
    </row>
    <row r="10" spans="1:20" ht="12.75">
      <c r="A10" s="7">
        <f aca="true" t="shared" si="0" ref="A10:A51">A9+1</f>
        <v>3</v>
      </c>
      <c r="B10" s="10" t="s">
        <v>15</v>
      </c>
      <c r="C10" s="13" t="s">
        <v>21</v>
      </c>
      <c r="D10" s="16">
        <v>1</v>
      </c>
      <c r="E10" s="19"/>
      <c r="F10" s="16" t="s">
        <v>18</v>
      </c>
      <c r="G10" s="22">
        <v>2516</v>
      </c>
      <c r="H10" s="16">
        <v>3</v>
      </c>
      <c r="I10" s="22">
        <v>2516</v>
      </c>
      <c r="J10" s="16">
        <v>3</v>
      </c>
      <c r="K10" s="37">
        <v>3</v>
      </c>
      <c r="L10" s="43" t="s">
        <v>85</v>
      </c>
      <c r="M10" s="33" t="s">
        <v>17</v>
      </c>
      <c r="N10" s="39"/>
      <c r="O10" s="55"/>
      <c r="P10" s="55">
        <v>1</v>
      </c>
      <c r="Q10" s="55"/>
      <c r="R10" s="55"/>
      <c r="S10" s="55"/>
      <c r="T10" s="74"/>
    </row>
    <row r="11" spans="1:20" ht="12.75">
      <c r="A11" s="7">
        <f t="shared" si="0"/>
        <v>4</v>
      </c>
      <c r="B11" s="10" t="s">
        <v>22</v>
      </c>
      <c r="C11" s="13" t="s">
        <v>23</v>
      </c>
      <c r="D11" s="16">
        <v>1</v>
      </c>
      <c r="E11" s="19"/>
      <c r="F11" s="16" t="s">
        <v>18</v>
      </c>
      <c r="G11" s="22">
        <v>2372</v>
      </c>
      <c r="H11" s="16">
        <v>4</v>
      </c>
      <c r="I11" s="22">
        <v>2372</v>
      </c>
      <c r="J11" s="16">
        <v>4</v>
      </c>
      <c r="K11" s="37">
        <v>4</v>
      </c>
      <c r="L11" s="43" t="s">
        <v>85</v>
      </c>
      <c r="M11" s="34" t="s">
        <v>83</v>
      </c>
      <c r="N11" s="39"/>
      <c r="O11" s="55"/>
      <c r="P11" s="55">
        <v>1</v>
      </c>
      <c r="Q11" s="55"/>
      <c r="R11" s="55"/>
      <c r="S11" s="55"/>
      <c r="T11" s="74"/>
    </row>
    <row r="12" spans="1:20" ht="12.75">
      <c r="A12" s="7">
        <f t="shared" si="0"/>
        <v>5</v>
      </c>
      <c r="B12" s="10" t="s">
        <v>19</v>
      </c>
      <c r="C12" s="13" t="s">
        <v>24</v>
      </c>
      <c r="D12" s="126">
        <v>1</v>
      </c>
      <c r="E12" s="19"/>
      <c r="F12" s="16" t="s">
        <v>18</v>
      </c>
      <c r="G12" s="22">
        <v>1935</v>
      </c>
      <c r="H12" s="16">
        <v>5</v>
      </c>
      <c r="I12" s="22">
        <v>1935</v>
      </c>
      <c r="J12" s="16">
        <v>5</v>
      </c>
      <c r="K12" s="37">
        <v>5</v>
      </c>
      <c r="L12" s="43" t="s">
        <v>85</v>
      </c>
      <c r="M12" s="34" t="s">
        <v>83</v>
      </c>
      <c r="N12" s="41" t="s">
        <v>88</v>
      </c>
      <c r="O12" s="55"/>
      <c r="P12" s="55">
        <v>1</v>
      </c>
      <c r="Q12" s="55"/>
      <c r="R12" s="55"/>
      <c r="S12" s="55"/>
      <c r="T12" s="74"/>
    </row>
    <row r="13" spans="1:20" ht="12.75">
      <c r="A13" s="7">
        <f t="shared" si="0"/>
        <v>6</v>
      </c>
      <c r="B13" s="10" t="s">
        <v>25</v>
      </c>
      <c r="C13" s="13" t="s">
        <v>26</v>
      </c>
      <c r="D13" s="16" t="s">
        <v>27</v>
      </c>
      <c r="E13" s="19"/>
      <c r="F13" s="16" t="s">
        <v>18</v>
      </c>
      <c r="G13" s="22">
        <v>1871</v>
      </c>
      <c r="H13" s="16">
        <v>6</v>
      </c>
      <c r="I13" s="22">
        <v>1871</v>
      </c>
      <c r="J13" s="16">
        <v>6</v>
      </c>
      <c r="K13" s="37">
        <v>6</v>
      </c>
      <c r="L13" s="79">
        <v>3</v>
      </c>
      <c r="M13" s="34" t="s">
        <v>83</v>
      </c>
      <c r="N13" s="39"/>
      <c r="O13" s="55"/>
      <c r="P13" s="55"/>
      <c r="Q13" s="55"/>
      <c r="R13" s="55"/>
      <c r="S13" s="55">
        <v>1</v>
      </c>
      <c r="T13" s="74"/>
    </row>
    <row r="14" spans="1:20" ht="12.75">
      <c r="A14" s="7">
        <f t="shared" si="0"/>
        <v>7</v>
      </c>
      <c r="B14" s="10" t="s">
        <v>15</v>
      </c>
      <c r="C14" s="13" t="s">
        <v>28</v>
      </c>
      <c r="D14" s="16">
        <v>1</v>
      </c>
      <c r="E14" s="19"/>
      <c r="F14" s="16" t="s">
        <v>18</v>
      </c>
      <c r="G14" s="22">
        <v>1673</v>
      </c>
      <c r="H14" s="16">
        <v>7</v>
      </c>
      <c r="I14" s="22">
        <v>1673</v>
      </c>
      <c r="J14" s="16">
        <v>7</v>
      </c>
      <c r="K14" s="37">
        <v>7</v>
      </c>
      <c r="L14" s="16"/>
      <c r="M14" s="35" t="s">
        <v>82</v>
      </c>
      <c r="N14" s="39"/>
      <c r="O14" s="55"/>
      <c r="P14" s="55">
        <v>1</v>
      </c>
      <c r="Q14" s="55"/>
      <c r="R14" s="55"/>
      <c r="S14" s="55"/>
      <c r="T14" s="74"/>
    </row>
    <row r="15" spans="1:20" ht="12.75">
      <c r="A15" s="7">
        <f t="shared" si="0"/>
        <v>8</v>
      </c>
      <c r="B15" s="10" t="s">
        <v>29</v>
      </c>
      <c r="C15" s="13" t="s">
        <v>30</v>
      </c>
      <c r="D15" s="16">
        <v>2</v>
      </c>
      <c r="E15" s="19"/>
      <c r="F15" s="16" t="s">
        <v>18</v>
      </c>
      <c r="G15" s="22">
        <v>1614</v>
      </c>
      <c r="H15" s="16">
        <v>8</v>
      </c>
      <c r="I15" s="22">
        <v>1614</v>
      </c>
      <c r="J15" s="16">
        <v>8</v>
      </c>
      <c r="K15" s="37">
        <v>8</v>
      </c>
      <c r="L15" s="42" t="s">
        <v>86</v>
      </c>
      <c r="M15" s="35" t="s">
        <v>82</v>
      </c>
      <c r="N15" s="39"/>
      <c r="O15" s="55"/>
      <c r="P15" s="55"/>
      <c r="Q15" s="55">
        <v>1</v>
      </c>
      <c r="R15" s="55"/>
      <c r="S15" s="55"/>
      <c r="T15" s="74"/>
    </row>
    <row r="16" spans="1:20" ht="12.75">
      <c r="A16" s="7">
        <f t="shared" si="0"/>
        <v>9</v>
      </c>
      <c r="B16" s="10" t="s">
        <v>31</v>
      </c>
      <c r="C16" s="13" t="s">
        <v>32</v>
      </c>
      <c r="D16" s="16" t="s">
        <v>27</v>
      </c>
      <c r="E16" s="19"/>
      <c r="F16" s="16" t="s">
        <v>18</v>
      </c>
      <c r="G16" s="22">
        <v>1592</v>
      </c>
      <c r="H16" s="16">
        <v>9</v>
      </c>
      <c r="I16" s="22">
        <v>1592</v>
      </c>
      <c r="J16" s="16">
        <v>9</v>
      </c>
      <c r="K16" s="37">
        <v>9</v>
      </c>
      <c r="L16" s="79">
        <v>3</v>
      </c>
      <c r="M16" s="35" t="s">
        <v>82</v>
      </c>
      <c r="N16" s="39"/>
      <c r="O16" s="55"/>
      <c r="P16" s="55"/>
      <c r="Q16" s="55"/>
      <c r="R16" s="55">
        <v>1</v>
      </c>
      <c r="S16" s="55"/>
      <c r="T16" s="74"/>
    </row>
    <row r="17" spans="1:20" ht="12.75">
      <c r="A17" s="7">
        <f t="shared" si="0"/>
        <v>10</v>
      </c>
      <c r="B17" s="10" t="s">
        <v>33</v>
      </c>
      <c r="C17" s="13" t="s">
        <v>34</v>
      </c>
      <c r="D17" s="16">
        <v>1</v>
      </c>
      <c r="E17" s="19"/>
      <c r="F17" s="16" t="s">
        <v>18</v>
      </c>
      <c r="G17" s="22">
        <v>1533</v>
      </c>
      <c r="H17" s="16">
        <v>10</v>
      </c>
      <c r="I17" s="22">
        <v>1533</v>
      </c>
      <c r="J17" s="16">
        <v>10</v>
      </c>
      <c r="K17" s="37">
        <v>10</v>
      </c>
      <c r="L17" s="73"/>
      <c r="M17" s="35" t="s">
        <v>82</v>
      </c>
      <c r="N17" s="39"/>
      <c r="O17" s="55"/>
      <c r="P17" s="55">
        <v>1</v>
      </c>
      <c r="Q17" s="55"/>
      <c r="R17" s="55"/>
      <c r="S17" s="55"/>
      <c r="T17" s="74"/>
    </row>
    <row r="18" spans="1:20" ht="12.75">
      <c r="A18" s="7">
        <f t="shared" si="0"/>
        <v>11</v>
      </c>
      <c r="B18" s="10" t="s">
        <v>35</v>
      </c>
      <c r="C18" s="13" t="s">
        <v>36</v>
      </c>
      <c r="D18" s="126">
        <v>3</v>
      </c>
      <c r="E18" s="19"/>
      <c r="F18" s="16" t="s">
        <v>18</v>
      </c>
      <c r="G18" s="22">
        <v>1333</v>
      </c>
      <c r="H18" s="16">
        <v>11</v>
      </c>
      <c r="I18" s="22">
        <v>1333</v>
      </c>
      <c r="J18" s="16">
        <v>11</v>
      </c>
      <c r="K18" s="37">
        <v>11</v>
      </c>
      <c r="L18" s="42">
        <v>2</v>
      </c>
      <c r="M18" s="35" t="s">
        <v>82</v>
      </c>
      <c r="N18" s="41" t="s">
        <v>88</v>
      </c>
      <c r="O18" s="55"/>
      <c r="P18" s="55"/>
      <c r="Q18" s="55"/>
      <c r="R18" s="55">
        <v>1</v>
      </c>
      <c r="S18" s="55"/>
      <c r="T18" s="74"/>
    </row>
    <row r="19" spans="1:20" ht="12.75">
      <c r="A19" s="7">
        <f t="shared" si="0"/>
        <v>12</v>
      </c>
      <c r="B19" s="10" t="s">
        <v>35</v>
      </c>
      <c r="C19" s="13" t="s">
        <v>37</v>
      </c>
      <c r="D19" s="16">
        <v>1</v>
      </c>
      <c r="E19" s="19"/>
      <c r="F19" s="16" t="s">
        <v>18</v>
      </c>
      <c r="G19" s="22">
        <v>1327</v>
      </c>
      <c r="H19" s="16">
        <v>12</v>
      </c>
      <c r="I19" s="22">
        <v>1327</v>
      </c>
      <c r="J19" s="16">
        <v>12</v>
      </c>
      <c r="K19" s="37">
        <v>12</v>
      </c>
      <c r="L19" s="16"/>
      <c r="M19" s="29"/>
      <c r="N19" s="39"/>
      <c r="O19" s="55"/>
      <c r="P19" s="55">
        <v>1</v>
      </c>
      <c r="Q19" s="55"/>
      <c r="R19" s="55"/>
      <c r="S19" s="55"/>
      <c r="T19" s="74"/>
    </row>
    <row r="20" spans="1:20" ht="12.75">
      <c r="A20" s="7">
        <f t="shared" si="0"/>
        <v>13</v>
      </c>
      <c r="B20" s="10" t="s">
        <v>31</v>
      </c>
      <c r="C20" s="13" t="s">
        <v>38</v>
      </c>
      <c r="D20" s="16">
        <v>2</v>
      </c>
      <c r="E20" s="19"/>
      <c r="F20" s="16" t="s">
        <v>18</v>
      </c>
      <c r="G20" s="22">
        <v>1293</v>
      </c>
      <c r="H20" s="16">
        <v>13</v>
      </c>
      <c r="I20" s="22">
        <v>1293</v>
      </c>
      <c r="J20" s="16">
        <v>13</v>
      </c>
      <c r="K20" s="37">
        <v>13</v>
      </c>
      <c r="L20" s="16"/>
      <c r="M20" s="29"/>
      <c r="N20" s="39"/>
      <c r="O20" s="55"/>
      <c r="P20" s="55"/>
      <c r="Q20" s="55">
        <v>1</v>
      </c>
      <c r="R20" s="55"/>
      <c r="S20" s="55"/>
      <c r="T20" s="74"/>
    </row>
    <row r="21" spans="1:20" ht="12.75">
      <c r="A21" s="7">
        <f t="shared" si="0"/>
        <v>14</v>
      </c>
      <c r="B21" s="10" t="s">
        <v>31</v>
      </c>
      <c r="C21" s="13" t="s">
        <v>39</v>
      </c>
      <c r="D21" s="16">
        <v>2</v>
      </c>
      <c r="E21" s="19"/>
      <c r="F21" s="16" t="s">
        <v>18</v>
      </c>
      <c r="G21" s="22">
        <v>1215</v>
      </c>
      <c r="H21" s="16">
        <v>14</v>
      </c>
      <c r="I21" s="22">
        <v>1215</v>
      </c>
      <c r="J21" s="16">
        <v>14</v>
      </c>
      <c r="K21" s="37">
        <v>14</v>
      </c>
      <c r="L21" s="16"/>
      <c r="M21" s="29"/>
      <c r="N21" s="29"/>
      <c r="O21" s="55"/>
      <c r="P21" s="55"/>
      <c r="Q21" s="55">
        <v>1</v>
      </c>
      <c r="R21" s="55"/>
      <c r="S21" s="55"/>
      <c r="T21" s="74"/>
    </row>
    <row r="22" spans="1:20" ht="12.75">
      <c r="A22" s="7">
        <f t="shared" si="0"/>
        <v>15</v>
      </c>
      <c r="B22" s="10" t="s">
        <v>40</v>
      </c>
      <c r="C22" s="13" t="s">
        <v>41</v>
      </c>
      <c r="D22" s="16">
        <v>2</v>
      </c>
      <c r="E22" s="19"/>
      <c r="F22" s="16" t="s">
        <v>18</v>
      </c>
      <c r="G22" s="22">
        <v>1070</v>
      </c>
      <c r="H22" s="16">
        <v>15</v>
      </c>
      <c r="I22" s="22">
        <v>1070</v>
      </c>
      <c r="J22" s="16">
        <v>15</v>
      </c>
      <c r="K22" s="37">
        <v>15</v>
      </c>
      <c r="L22" s="16"/>
      <c r="M22" s="29"/>
      <c r="N22" s="29"/>
      <c r="O22" s="55"/>
      <c r="P22" s="55"/>
      <c r="Q22" s="55">
        <v>1</v>
      </c>
      <c r="R22" s="55"/>
      <c r="S22" s="55"/>
      <c r="T22" s="74"/>
    </row>
    <row r="23" spans="1:19" ht="12.75">
      <c r="A23" s="7">
        <f t="shared" si="0"/>
        <v>16</v>
      </c>
      <c r="B23" s="10" t="s">
        <v>42</v>
      </c>
      <c r="C23" s="13" t="s">
        <v>43</v>
      </c>
      <c r="D23" s="16">
        <v>3</v>
      </c>
      <c r="E23" s="19"/>
      <c r="F23" s="16" t="s">
        <v>18</v>
      </c>
      <c r="G23" s="22">
        <v>1065</v>
      </c>
      <c r="H23" s="16">
        <v>16.5</v>
      </c>
      <c r="I23" s="22">
        <v>1065</v>
      </c>
      <c r="J23" s="16">
        <v>16.5</v>
      </c>
      <c r="K23" s="37">
        <v>16</v>
      </c>
      <c r="L23" s="16"/>
      <c r="M23" s="29"/>
      <c r="N23" s="29"/>
      <c r="O23" s="55"/>
      <c r="P23" s="55"/>
      <c r="Q23" s="55"/>
      <c r="R23" s="55">
        <v>1</v>
      </c>
      <c r="S23" s="55"/>
    </row>
    <row r="24" spans="1:19" ht="12.75">
      <c r="A24" s="7">
        <f t="shared" si="0"/>
        <v>17</v>
      </c>
      <c r="B24" s="10" t="s">
        <v>25</v>
      </c>
      <c r="C24" s="13" t="s">
        <v>44</v>
      </c>
      <c r="D24" s="16" t="s">
        <v>27</v>
      </c>
      <c r="E24" s="19"/>
      <c r="F24" s="16" t="s">
        <v>18</v>
      </c>
      <c r="G24" s="22">
        <v>1065</v>
      </c>
      <c r="H24" s="16">
        <v>16.5</v>
      </c>
      <c r="I24" s="22">
        <v>1065</v>
      </c>
      <c r="J24" s="16">
        <v>16.5</v>
      </c>
      <c r="K24" s="37">
        <v>16</v>
      </c>
      <c r="L24" s="16"/>
      <c r="M24" s="29"/>
      <c r="N24" s="29"/>
      <c r="O24" s="55"/>
      <c r="P24" s="55"/>
      <c r="Q24" s="55"/>
      <c r="R24" s="55"/>
      <c r="S24" s="55">
        <v>1</v>
      </c>
    </row>
    <row r="25" spans="1:19" ht="12.75">
      <c r="A25" s="7">
        <f t="shared" si="0"/>
        <v>18</v>
      </c>
      <c r="B25" s="10" t="s">
        <v>33</v>
      </c>
      <c r="C25" s="13" t="s">
        <v>45</v>
      </c>
      <c r="D25" s="16">
        <v>1</v>
      </c>
      <c r="E25" s="19"/>
      <c r="F25" s="16" t="s">
        <v>18</v>
      </c>
      <c r="G25" s="22">
        <v>1042</v>
      </c>
      <c r="H25" s="16">
        <v>18</v>
      </c>
      <c r="I25" s="22">
        <v>1042</v>
      </c>
      <c r="J25" s="16">
        <v>18</v>
      </c>
      <c r="K25" s="37">
        <v>18</v>
      </c>
      <c r="L25" s="16"/>
      <c r="M25" s="29"/>
      <c r="N25" s="29"/>
      <c r="O25" s="55"/>
      <c r="P25" s="55">
        <v>1</v>
      </c>
      <c r="Q25" s="55"/>
      <c r="R25" s="55"/>
      <c r="S25" s="55"/>
    </row>
    <row r="26" spans="1:19" ht="12.75">
      <c r="A26" s="7">
        <f t="shared" si="0"/>
        <v>19</v>
      </c>
      <c r="B26" s="10" t="s">
        <v>46</v>
      </c>
      <c r="C26" s="13" t="s">
        <v>47</v>
      </c>
      <c r="D26" s="16">
        <v>1</v>
      </c>
      <c r="E26" s="19"/>
      <c r="F26" s="16" t="s">
        <v>18</v>
      </c>
      <c r="G26" s="22">
        <v>974</v>
      </c>
      <c r="H26" s="16">
        <v>19</v>
      </c>
      <c r="I26" s="22">
        <v>974</v>
      </c>
      <c r="J26" s="16">
        <v>19</v>
      </c>
      <c r="K26" s="37">
        <v>19</v>
      </c>
      <c r="L26" s="16"/>
      <c r="M26" s="29"/>
      <c r="N26" s="29"/>
      <c r="O26" s="55"/>
      <c r="P26" s="55">
        <v>1</v>
      </c>
      <c r="Q26" s="55"/>
      <c r="R26" s="55"/>
      <c r="S26" s="55"/>
    </row>
    <row r="27" spans="1:19" ht="12.75">
      <c r="A27" s="7">
        <f t="shared" si="0"/>
        <v>20</v>
      </c>
      <c r="B27" s="10" t="s">
        <v>35</v>
      </c>
      <c r="C27" s="13" t="s">
        <v>48</v>
      </c>
      <c r="D27" s="16" t="s">
        <v>27</v>
      </c>
      <c r="E27" s="19"/>
      <c r="F27" s="16" t="s">
        <v>18</v>
      </c>
      <c r="G27" s="22">
        <v>958</v>
      </c>
      <c r="H27" s="16">
        <v>20</v>
      </c>
      <c r="I27" s="22">
        <v>958</v>
      </c>
      <c r="J27" s="16">
        <v>20</v>
      </c>
      <c r="K27" s="37">
        <v>20</v>
      </c>
      <c r="L27" s="16"/>
      <c r="M27" s="29"/>
      <c r="N27" s="29"/>
      <c r="O27" s="55"/>
      <c r="P27" s="55"/>
      <c r="Q27" s="55"/>
      <c r="R27" s="55"/>
      <c r="S27" s="55">
        <v>1</v>
      </c>
    </row>
    <row r="28" spans="1:19" ht="12.75">
      <c r="A28" s="7">
        <f t="shared" si="0"/>
        <v>21</v>
      </c>
      <c r="B28" s="10" t="s">
        <v>46</v>
      </c>
      <c r="C28" s="13" t="s">
        <v>49</v>
      </c>
      <c r="D28" s="16">
        <v>1</v>
      </c>
      <c r="E28" s="19"/>
      <c r="F28" s="16" t="s">
        <v>18</v>
      </c>
      <c r="G28" s="22">
        <v>882</v>
      </c>
      <c r="H28" s="16">
        <v>21</v>
      </c>
      <c r="I28" s="22">
        <v>882</v>
      </c>
      <c r="J28" s="16">
        <v>21</v>
      </c>
      <c r="K28" s="37">
        <v>21</v>
      </c>
      <c r="L28" s="16"/>
      <c r="M28" s="29"/>
      <c r="N28" s="29"/>
      <c r="O28" s="55"/>
      <c r="P28" s="55">
        <v>1</v>
      </c>
      <c r="Q28" s="55"/>
      <c r="R28" s="55"/>
      <c r="S28" s="55"/>
    </row>
    <row r="29" spans="1:19" ht="12.75">
      <c r="A29" s="7">
        <f t="shared" si="0"/>
        <v>22</v>
      </c>
      <c r="B29" s="10" t="s">
        <v>50</v>
      </c>
      <c r="C29" s="13" t="s">
        <v>51</v>
      </c>
      <c r="D29" s="16" t="s">
        <v>27</v>
      </c>
      <c r="E29" s="19"/>
      <c r="F29" s="16" t="s">
        <v>18</v>
      </c>
      <c r="G29" s="22">
        <v>870</v>
      </c>
      <c r="H29" s="16">
        <v>22</v>
      </c>
      <c r="I29" s="22">
        <v>870</v>
      </c>
      <c r="J29" s="16">
        <v>22</v>
      </c>
      <c r="K29" s="37">
        <v>22</v>
      </c>
      <c r="L29" s="16"/>
      <c r="M29" s="29"/>
      <c r="N29" s="29"/>
      <c r="O29" s="55"/>
      <c r="P29" s="55"/>
      <c r="Q29" s="55"/>
      <c r="R29" s="55"/>
      <c r="S29" s="55">
        <v>1</v>
      </c>
    </row>
    <row r="30" spans="1:19" ht="12.75">
      <c r="A30" s="7">
        <f t="shared" si="0"/>
        <v>23</v>
      </c>
      <c r="B30" s="10" t="s">
        <v>54</v>
      </c>
      <c r="C30" s="13" t="s">
        <v>55</v>
      </c>
      <c r="D30" s="16" t="s">
        <v>27</v>
      </c>
      <c r="E30" s="19"/>
      <c r="F30" s="16" t="s">
        <v>18</v>
      </c>
      <c r="G30" s="22">
        <v>812</v>
      </c>
      <c r="H30" s="16">
        <v>23</v>
      </c>
      <c r="I30" s="22">
        <v>812</v>
      </c>
      <c r="J30" s="16">
        <v>23</v>
      </c>
      <c r="K30" s="37">
        <v>23</v>
      </c>
      <c r="L30" s="16"/>
      <c r="M30" s="29"/>
      <c r="N30" s="29"/>
      <c r="O30" s="55"/>
      <c r="P30" s="55"/>
      <c r="Q30" s="55"/>
      <c r="R30" s="55"/>
      <c r="S30" s="55">
        <v>1</v>
      </c>
    </row>
    <row r="31" spans="1:19" ht="12.75">
      <c r="A31" s="7">
        <f t="shared" si="0"/>
        <v>24</v>
      </c>
      <c r="B31" s="10" t="s">
        <v>54</v>
      </c>
      <c r="C31" s="13" t="s">
        <v>56</v>
      </c>
      <c r="D31" s="16" t="s">
        <v>27</v>
      </c>
      <c r="E31" s="19"/>
      <c r="F31" s="16" t="s">
        <v>18</v>
      </c>
      <c r="G31" s="22">
        <v>789</v>
      </c>
      <c r="H31" s="16">
        <v>24</v>
      </c>
      <c r="I31" s="22">
        <v>789</v>
      </c>
      <c r="J31" s="16">
        <v>24</v>
      </c>
      <c r="K31" s="37">
        <v>24</v>
      </c>
      <c r="L31" s="16"/>
      <c r="M31" s="29"/>
      <c r="N31" s="29"/>
      <c r="O31" s="55"/>
      <c r="P31" s="55"/>
      <c r="Q31" s="55"/>
      <c r="R31" s="55"/>
      <c r="S31" s="55">
        <v>1</v>
      </c>
    </row>
    <row r="32" spans="1:19" ht="12.75">
      <c r="A32" s="7">
        <f t="shared" si="0"/>
        <v>25</v>
      </c>
      <c r="B32" s="10" t="s">
        <v>25</v>
      </c>
      <c r="C32" s="13" t="s">
        <v>57</v>
      </c>
      <c r="D32" s="16" t="s">
        <v>27</v>
      </c>
      <c r="E32" s="19"/>
      <c r="F32" s="16" t="s">
        <v>18</v>
      </c>
      <c r="G32" s="22">
        <v>773</v>
      </c>
      <c r="H32" s="16">
        <v>25</v>
      </c>
      <c r="I32" s="22">
        <v>773</v>
      </c>
      <c r="J32" s="16">
        <v>25</v>
      </c>
      <c r="K32" s="37">
        <v>25</v>
      </c>
      <c r="L32" s="16"/>
      <c r="M32" s="29"/>
      <c r="N32" s="29"/>
      <c r="O32" s="55"/>
      <c r="P32" s="55"/>
      <c r="Q32" s="55"/>
      <c r="R32" s="55"/>
      <c r="S32" s="55">
        <v>1</v>
      </c>
    </row>
    <row r="33" spans="1:19" ht="12.75">
      <c r="A33" s="7">
        <f t="shared" si="0"/>
        <v>26</v>
      </c>
      <c r="B33" s="10" t="s">
        <v>58</v>
      </c>
      <c r="C33" s="13" t="s">
        <v>59</v>
      </c>
      <c r="D33" s="16" t="s">
        <v>27</v>
      </c>
      <c r="E33" s="19"/>
      <c r="F33" s="16" t="s">
        <v>18</v>
      </c>
      <c r="G33" s="22">
        <v>769</v>
      </c>
      <c r="H33" s="16">
        <v>26</v>
      </c>
      <c r="I33" s="22">
        <v>769</v>
      </c>
      <c r="J33" s="16">
        <v>26</v>
      </c>
      <c r="K33" s="37">
        <v>26</v>
      </c>
      <c r="L33" s="16"/>
      <c r="M33" s="29"/>
      <c r="N33" s="29"/>
      <c r="O33" s="55"/>
      <c r="P33" s="55"/>
      <c r="Q33" s="55"/>
      <c r="R33" s="55"/>
      <c r="S33" s="55">
        <v>1</v>
      </c>
    </row>
    <row r="34" spans="1:19" ht="12.75">
      <c r="A34" s="7">
        <f t="shared" si="0"/>
        <v>27</v>
      </c>
      <c r="B34" s="10" t="s">
        <v>50</v>
      </c>
      <c r="C34" s="13" t="s">
        <v>60</v>
      </c>
      <c r="D34" s="16" t="s">
        <v>27</v>
      </c>
      <c r="E34" s="19"/>
      <c r="F34" s="16" t="s">
        <v>18</v>
      </c>
      <c r="G34" s="22">
        <v>753</v>
      </c>
      <c r="H34" s="16">
        <v>27</v>
      </c>
      <c r="I34" s="22">
        <v>753</v>
      </c>
      <c r="J34" s="16">
        <v>27</v>
      </c>
      <c r="K34" s="37">
        <v>27</v>
      </c>
      <c r="L34" s="16"/>
      <c r="M34" s="29"/>
      <c r="N34" s="29"/>
      <c r="O34" s="55"/>
      <c r="P34" s="55"/>
      <c r="Q34" s="55"/>
      <c r="R34" s="55"/>
      <c r="S34" s="55">
        <v>1</v>
      </c>
    </row>
    <row r="35" spans="1:19" ht="12.75">
      <c r="A35" s="7">
        <f t="shared" si="0"/>
        <v>28</v>
      </c>
      <c r="B35" s="10" t="s">
        <v>22</v>
      </c>
      <c r="C35" s="13" t="s">
        <v>61</v>
      </c>
      <c r="D35" s="16">
        <v>2</v>
      </c>
      <c r="E35" s="19"/>
      <c r="F35" s="16" t="s">
        <v>18</v>
      </c>
      <c r="G35" s="22">
        <v>646</v>
      </c>
      <c r="H35" s="16">
        <v>28</v>
      </c>
      <c r="I35" s="22">
        <v>646</v>
      </c>
      <c r="J35" s="16">
        <v>28</v>
      </c>
      <c r="K35" s="37">
        <v>28</v>
      </c>
      <c r="L35" s="16"/>
      <c r="M35" s="29"/>
      <c r="N35" s="29"/>
      <c r="O35" s="55"/>
      <c r="P35" s="55"/>
      <c r="Q35" s="55">
        <v>1</v>
      </c>
      <c r="R35" s="55"/>
      <c r="S35" s="55"/>
    </row>
    <row r="36" spans="1:19" ht="12.75">
      <c r="A36" s="7">
        <f t="shared" si="0"/>
        <v>29</v>
      </c>
      <c r="B36" s="10" t="s">
        <v>22</v>
      </c>
      <c r="C36" s="13" t="s">
        <v>62</v>
      </c>
      <c r="D36" s="16" t="s">
        <v>27</v>
      </c>
      <c r="E36" s="19"/>
      <c r="F36" s="16" t="s">
        <v>18</v>
      </c>
      <c r="G36" s="22">
        <v>625</v>
      </c>
      <c r="H36" s="16">
        <v>29</v>
      </c>
      <c r="I36" s="22">
        <v>625</v>
      </c>
      <c r="J36" s="16">
        <v>29</v>
      </c>
      <c r="K36" s="37">
        <v>29</v>
      </c>
      <c r="L36" s="16"/>
      <c r="M36" s="29"/>
      <c r="N36" s="29"/>
      <c r="O36" s="55"/>
      <c r="P36" s="55"/>
      <c r="Q36" s="55"/>
      <c r="R36" s="55"/>
      <c r="S36" s="55">
        <v>1</v>
      </c>
    </row>
    <row r="37" spans="1:19" ht="12.75">
      <c r="A37" s="7">
        <f t="shared" si="0"/>
        <v>30</v>
      </c>
      <c r="B37" s="10" t="s">
        <v>42</v>
      </c>
      <c r="C37" s="13" t="s">
        <v>63</v>
      </c>
      <c r="D37" s="16">
        <v>3</v>
      </c>
      <c r="E37" s="19"/>
      <c r="F37" s="16" t="s">
        <v>18</v>
      </c>
      <c r="G37" s="22">
        <v>588</v>
      </c>
      <c r="H37" s="16">
        <v>30</v>
      </c>
      <c r="I37" s="22">
        <v>588</v>
      </c>
      <c r="J37" s="16">
        <v>30</v>
      </c>
      <c r="K37" s="37">
        <v>30</v>
      </c>
      <c r="L37" s="16"/>
      <c r="M37" s="29"/>
      <c r="N37" s="29"/>
      <c r="O37" s="55"/>
      <c r="P37" s="55"/>
      <c r="Q37" s="55"/>
      <c r="R37" s="55">
        <v>1</v>
      </c>
      <c r="S37" s="55"/>
    </row>
    <row r="38" spans="1:19" ht="12.75">
      <c r="A38" s="7">
        <f t="shared" si="0"/>
        <v>31</v>
      </c>
      <c r="B38" s="10" t="s">
        <v>33</v>
      </c>
      <c r="C38" s="13" t="s">
        <v>64</v>
      </c>
      <c r="D38" s="16">
        <v>2</v>
      </c>
      <c r="E38" s="19"/>
      <c r="F38" s="16" t="s">
        <v>18</v>
      </c>
      <c r="G38" s="22">
        <v>579</v>
      </c>
      <c r="H38" s="16">
        <v>31</v>
      </c>
      <c r="I38" s="22">
        <v>579</v>
      </c>
      <c r="J38" s="16">
        <v>31</v>
      </c>
      <c r="K38" s="37">
        <v>31</v>
      </c>
      <c r="L38" s="16"/>
      <c r="M38" s="29"/>
      <c r="N38" s="29"/>
      <c r="O38" s="55"/>
      <c r="P38" s="55"/>
      <c r="Q38" s="55">
        <v>1</v>
      </c>
      <c r="R38" s="55"/>
      <c r="S38" s="55"/>
    </row>
    <row r="39" spans="1:19" ht="12.75">
      <c r="A39" s="7">
        <f t="shared" si="0"/>
        <v>32</v>
      </c>
      <c r="B39" s="10" t="s">
        <v>46</v>
      </c>
      <c r="C39" s="13" t="s">
        <v>65</v>
      </c>
      <c r="D39" s="16">
        <v>1</v>
      </c>
      <c r="E39" s="19"/>
      <c r="F39" s="16" t="s">
        <v>18</v>
      </c>
      <c r="G39" s="22">
        <v>572</v>
      </c>
      <c r="H39" s="16">
        <v>32</v>
      </c>
      <c r="I39" s="22">
        <v>572</v>
      </c>
      <c r="J39" s="16">
        <v>32</v>
      </c>
      <c r="K39" s="37">
        <v>32</v>
      </c>
      <c r="L39" s="16"/>
      <c r="M39" s="29"/>
      <c r="N39" s="29"/>
      <c r="O39" s="55"/>
      <c r="P39" s="55">
        <v>1</v>
      </c>
      <c r="Q39" s="55"/>
      <c r="R39" s="55"/>
      <c r="S39" s="55"/>
    </row>
    <row r="40" spans="1:19" ht="12.75">
      <c r="A40" s="7">
        <f t="shared" si="0"/>
        <v>33</v>
      </c>
      <c r="B40" s="10" t="s">
        <v>29</v>
      </c>
      <c r="C40" s="13" t="s">
        <v>66</v>
      </c>
      <c r="D40" s="16">
        <v>2</v>
      </c>
      <c r="E40" s="19"/>
      <c r="F40" s="16" t="s">
        <v>18</v>
      </c>
      <c r="G40" s="22">
        <v>567</v>
      </c>
      <c r="H40" s="16">
        <v>33</v>
      </c>
      <c r="I40" s="22">
        <v>567</v>
      </c>
      <c r="J40" s="16">
        <v>33</v>
      </c>
      <c r="K40" s="37">
        <v>33</v>
      </c>
      <c r="L40" s="16"/>
      <c r="M40" s="29"/>
      <c r="N40" s="29"/>
      <c r="O40" s="55"/>
      <c r="P40" s="55"/>
      <c r="Q40" s="55">
        <v>1</v>
      </c>
      <c r="R40" s="55"/>
      <c r="S40" s="55"/>
    </row>
    <row r="41" spans="1:19" ht="12.75">
      <c r="A41" s="7">
        <f t="shared" si="0"/>
        <v>34</v>
      </c>
      <c r="B41" s="10" t="s">
        <v>29</v>
      </c>
      <c r="C41" s="13" t="s">
        <v>67</v>
      </c>
      <c r="D41" s="16" t="s">
        <v>17</v>
      </c>
      <c r="E41" s="19"/>
      <c r="F41" s="16" t="s">
        <v>18</v>
      </c>
      <c r="G41" s="22">
        <v>452</v>
      </c>
      <c r="H41" s="16">
        <v>34</v>
      </c>
      <c r="I41" s="22">
        <v>452</v>
      </c>
      <c r="J41" s="16">
        <v>34</v>
      </c>
      <c r="K41" s="37">
        <v>34</v>
      </c>
      <c r="L41" s="16"/>
      <c r="M41" s="29"/>
      <c r="N41" s="29"/>
      <c r="O41" s="55">
        <v>1</v>
      </c>
      <c r="P41" s="55"/>
      <c r="Q41" s="55"/>
      <c r="R41" s="55"/>
      <c r="S41" s="55"/>
    </row>
    <row r="42" spans="1:19" ht="12.75">
      <c r="A42" s="7">
        <f t="shared" si="0"/>
        <v>35</v>
      </c>
      <c r="B42" s="10" t="s">
        <v>68</v>
      </c>
      <c r="C42" s="13" t="s">
        <v>69</v>
      </c>
      <c r="D42" s="16">
        <v>2</v>
      </c>
      <c r="E42" s="19"/>
      <c r="F42" s="16" t="s">
        <v>18</v>
      </c>
      <c r="G42" s="22">
        <v>434</v>
      </c>
      <c r="H42" s="16">
        <v>35</v>
      </c>
      <c r="I42" s="22">
        <v>434</v>
      </c>
      <c r="J42" s="16">
        <v>35</v>
      </c>
      <c r="K42" s="37">
        <v>35</v>
      </c>
      <c r="L42" s="16"/>
      <c r="M42" s="29"/>
      <c r="N42" s="29"/>
      <c r="O42" s="55"/>
      <c r="P42" s="55"/>
      <c r="Q42" s="55">
        <v>1</v>
      </c>
      <c r="R42" s="55"/>
      <c r="S42" s="55"/>
    </row>
    <row r="43" spans="1:19" ht="12.75">
      <c r="A43" s="7">
        <f t="shared" si="0"/>
        <v>36</v>
      </c>
      <c r="B43" s="10" t="s">
        <v>58</v>
      </c>
      <c r="C43" s="13" t="s">
        <v>70</v>
      </c>
      <c r="D43" s="16" t="s">
        <v>27</v>
      </c>
      <c r="E43" s="19"/>
      <c r="F43" s="16" t="s">
        <v>18</v>
      </c>
      <c r="G43" s="22">
        <v>319</v>
      </c>
      <c r="H43" s="16">
        <v>36</v>
      </c>
      <c r="I43" s="22">
        <v>319</v>
      </c>
      <c r="J43" s="16">
        <v>36</v>
      </c>
      <c r="K43" s="37">
        <v>36</v>
      </c>
      <c r="L43" s="16"/>
      <c r="M43" s="29"/>
      <c r="N43" s="29"/>
      <c r="O43" s="55"/>
      <c r="P43" s="55"/>
      <c r="Q43" s="55"/>
      <c r="R43" s="55"/>
      <c r="S43" s="55">
        <v>1</v>
      </c>
    </row>
    <row r="44" spans="1:19" ht="12.75">
      <c r="A44" s="7">
        <f t="shared" si="0"/>
        <v>37</v>
      </c>
      <c r="B44" s="10" t="s">
        <v>68</v>
      </c>
      <c r="C44" s="13" t="s">
        <v>71</v>
      </c>
      <c r="D44" s="36" t="s">
        <v>17</v>
      </c>
      <c r="E44" s="19"/>
      <c r="F44" s="16" t="s">
        <v>18</v>
      </c>
      <c r="G44" s="22">
        <v>316</v>
      </c>
      <c r="H44" s="16">
        <v>37</v>
      </c>
      <c r="I44" s="22">
        <v>316</v>
      </c>
      <c r="J44" s="16">
        <v>37</v>
      </c>
      <c r="K44" s="37">
        <v>37</v>
      </c>
      <c r="L44" s="16"/>
      <c r="M44" s="29"/>
      <c r="N44" s="41" t="s">
        <v>88</v>
      </c>
      <c r="O44" s="55">
        <v>1</v>
      </c>
      <c r="P44" s="55"/>
      <c r="Q44" s="55"/>
      <c r="R44" s="55"/>
      <c r="S44" s="55"/>
    </row>
    <row r="45" spans="1:19" ht="12.75">
      <c r="A45" s="7">
        <f t="shared" si="0"/>
        <v>38</v>
      </c>
      <c r="B45" s="10" t="s">
        <v>68</v>
      </c>
      <c r="C45" s="13" t="s">
        <v>72</v>
      </c>
      <c r="D45" s="36">
        <v>2</v>
      </c>
      <c r="E45" s="19"/>
      <c r="F45" s="16" t="s">
        <v>18</v>
      </c>
      <c r="G45" s="22">
        <v>314</v>
      </c>
      <c r="H45" s="16">
        <v>38</v>
      </c>
      <c r="I45" s="22">
        <v>314</v>
      </c>
      <c r="J45" s="16">
        <v>38</v>
      </c>
      <c r="K45" s="37">
        <v>38</v>
      </c>
      <c r="L45" s="16"/>
      <c r="M45" s="29"/>
      <c r="N45" s="41" t="s">
        <v>88</v>
      </c>
      <c r="O45" s="55"/>
      <c r="P45" s="55"/>
      <c r="Q45" s="55">
        <v>1</v>
      </c>
      <c r="R45" s="55"/>
      <c r="S45" s="55"/>
    </row>
    <row r="46" spans="1:19" ht="12.75">
      <c r="A46" s="7">
        <f t="shared" si="0"/>
        <v>39</v>
      </c>
      <c r="B46" s="10" t="s">
        <v>40</v>
      </c>
      <c r="C46" s="13" t="s">
        <v>73</v>
      </c>
      <c r="D46" s="16">
        <v>2</v>
      </c>
      <c r="E46" s="19"/>
      <c r="F46" s="16" t="s">
        <v>18</v>
      </c>
      <c r="G46" s="22">
        <v>297</v>
      </c>
      <c r="H46" s="16">
        <v>39</v>
      </c>
      <c r="I46" s="22">
        <v>297</v>
      </c>
      <c r="J46" s="16">
        <v>39</v>
      </c>
      <c r="K46" s="37">
        <v>39</v>
      </c>
      <c r="L46" s="16"/>
      <c r="M46" s="29"/>
      <c r="N46" s="29"/>
      <c r="O46" s="55"/>
      <c r="P46" s="55"/>
      <c r="Q46" s="55">
        <v>1</v>
      </c>
      <c r="R46" s="55"/>
      <c r="S46" s="55"/>
    </row>
    <row r="47" spans="1:19" ht="12.75">
      <c r="A47" s="7">
        <f t="shared" si="0"/>
        <v>40</v>
      </c>
      <c r="B47" s="10" t="s">
        <v>19</v>
      </c>
      <c r="C47" s="13" t="s">
        <v>74</v>
      </c>
      <c r="D47" s="16">
        <v>2</v>
      </c>
      <c r="E47" s="19"/>
      <c r="F47" s="16" t="s">
        <v>18</v>
      </c>
      <c r="G47" s="22">
        <v>255</v>
      </c>
      <c r="H47" s="16">
        <v>40</v>
      </c>
      <c r="I47" s="22">
        <v>255</v>
      </c>
      <c r="J47" s="16">
        <v>40</v>
      </c>
      <c r="K47" s="37">
        <v>40</v>
      </c>
      <c r="L47" s="16"/>
      <c r="M47" s="29"/>
      <c r="N47" s="29"/>
      <c r="O47" s="55"/>
      <c r="P47" s="55"/>
      <c r="Q47" s="55">
        <v>1</v>
      </c>
      <c r="R47" s="55"/>
      <c r="S47" s="55"/>
    </row>
    <row r="48" spans="1:19" ht="12.75">
      <c r="A48" s="7">
        <f t="shared" si="0"/>
        <v>41</v>
      </c>
      <c r="B48" s="10" t="s">
        <v>42</v>
      </c>
      <c r="C48" s="13" t="s">
        <v>75</v>
      </c>
      <c r="D48" s="16">
        <v>1</v>
      </c>
      <c r="E48" s="19"/>
      <c r="F48" s="16" t="s">
        <v>18</v>
      </c>
      <c r="G48" s="22">
        <v>209</v>
      </c>
      <c r="H48" s="16">
        <v>41</v>
      </c>
      <c r="I48" s="22">
        <v>209</v>
      </c>
      <c r="J48" s="16">
        <v>41</v>
      </c>
      <c r="K48" s="37">
        <v>41</v>
      </c>
      <c r="L48" s="16"/>
      <c r="M48" s="29"/>
      <c r="N48" s="29"/>
      <c r="O48" s="55"/>
      <c r="P48" s="55">
        <v>1</v>
      </c>
      <c r="Q48" s="55"/>
      <c r="R48" s="55"/>
      <c r="S48" s="55"/>
    </row>
    <row r="49" spans="1:19" ht="12.75">
      <c r="A49" s="7">
        <f t="shared" si="0"/>
        <v>42</v>
      </c>
      <c r="B49" s="10" t="s">
        <v>58</v>
      </c>
      <c r="C49" s="13" t="s">
        <v>76</v>
      </c>
      <c r="D49" s="16" t="s">
        <v>27</v>
      </c>
      <c r="E49" s="19"/>
      <c r="F49" s="16" t="s">
        <v>18</v>
      </c>
      <c r="G49" s="22">
        <v>206</v>
      </c>
      <c r="H49" s="16">
        <v>42</v>
      </c>
      <c r="I49" s="22">
        <v>206</v>
      </c>
      <c r="J49" s="16">
        <v>42</v>
      </c>
      <c r="K49" s="37">
        <v>42</v>
      </c>
      <c r="L49" s="16"/>
      <c r="M49" s="29"/>
      <c r="N49" s="29"/>
      <c r="O49" s="55"/>
      <c r="P49" s="55"/>
      <c r="Q49" s="55"/>
      <c r="R49" s="55"/>
      <c r="S49" s="55">
        <v>1</v>
      </c>
    </row>
    <row r="50" spans="1:19" ht="12.75">
      <c r="A50" s="7">
        <f t="shared" si="0"/>
        <v>43</v>
      </c>
      <c r="B50" s="10" t="s">
        <v>50</v>
      </c>
      <c r="C50" s="13" t="s">
        <v>77</v>
      </c>
      <c r="D50" s="16" t="s">
        <v>27</v>
      </c>
      <c r="E50" s="19"/>
      <c r="F50" s="16" t="s">
        <v>18</v>
      </c>
      <c r="G50" s="22">
        <v>67</v>
      </c>
      <c r="H50" s="16">
        <v>43</v>
      </c>
      <c r="I50" s="22">
        <v>67</v>
      </c>
      <c r="J50" s="16">
        <v>43</v>
      </c>
      <c r="K50" s="37">
        <v>43</v>
      </c>
      <c r="L50" s="16"/>
      <c r="M50" s="29"/>
      <c r="N50" s="29"/>
      <c r="O50" s="55"/>
      <c r="P50" s="55"/>
      <c r="Q50" s="55"/>
      <c r="R50" s="55"/>
      <c r="S50" s="55">
        <v>1</v>
      </c>
    </row>
    <row r="51" spans="1:19" ht="13.5" thickBot="1">
      <c r="A51" s="8">
        <f t="shared" si="0"/>
        <v>44</v>
      </c>
      <c r="B51" s="11" t="s">
        <v>40</v>
      </c>
      <c r="C51" s="14" t="s">
        <v>78</v>
      </c>
      <c r="D51" s="17" t="s">
        <v>27</v>
      </c>
      <c r="E51" s="20"/>
      <c r="F51" s="17" t="s">
        <v>18</v>
      </c>
      <c r="G51" s="23">
        <v>0</v>
      </c>
      <c r="H51" s="17">
        <v>44</v>
      </c>
      <c r="I51" s="23">
        <v>0</v>
      </c>
      <c r="J51" s="17">
        <v>44</v>
      </c>
      <c r="K51" s="44">
        <v>44</v>
      </c>
      <c r="L51" s="17"/>
      <c r="M51" s="30"/>
      <c r="N51" s="30"/>
      <c r="O51" s="30"/>
      <c r="P51" s="30"/>
      <c r="Q51" s="30"/>
      <c r="R51" s="30"/>
      <c r="S51" s="30">
        <v>1</v>
      </c>
    </row>
    <row r="52" spans="2:20" ht="12.75">
      <c r="B52" t="s">
        <v>52</v>
      </c>
      <c r="O52" s="15">
        <f>SUM(O8:O51)</f>
        <v>3</v>
      </c>
      <c r="P52" s="15">
        <f>SUM(P8:P51)</f>
        <v>11</v>
      </c>
      <c r="Q52" s="15">
        <f>SUM(Q8:Q51)</f>
        <v>12</v>
      </c>
      <c r="R52" s="15">
        <f>SUM(R8:R51)</f>
        <v>4</v>
      </c>
      <c r="S52" s="15">
        <f>SUM(S8:S51)</f>
        <v>14</v>
      </c>
      <c r="T52" s="15">
        <f>SUM(O52:S52)</f>
        <v>44</v>
      </c>
    </row>
    <row r="53" spans="15:20" ht="12.75">
      <c r="O53" s="104">
        <f>SUM(O52:Q52)/T52</f>
        <v>0.5909090909090909</v>
      </c>
      <c r="P53" s="104"/>
      <c r="Q53" s="104"/>
      <c r="R53" s="101" t="s">
        <v>99</v>
      </c>
      <c r="S53" s="106"/>
      <c r="T53" s="101" t="s">
        <v>98</v>
      </c>
    </row>
    <row r="54" spans="2:20" ht="12.75">
      <c r="B54" t="s">
        <v>90</v>
      </c>
      <c r="O54" s="105">
        <f>44/3</f>
        <v>14.666666666666666</v>
      </c>
      <c r="P54" s="105"/>
      <c r="Q54" s="105"/>
      <c r="R54" s="101" t="s">
        <v>100</v>
      </c>
      <c r="S54" s="106"/>
      <c r="T54" s="91"/>
    </row>
    <row r="55" spans="12:14" ht="12.75">
      <c r="L55"/>
      <c r="M55"/>
      <c r="N55"/>
    </row>
    <row r="57" spans="12:14" ht="12.75">
      <c r="L57"/>
      <c r="M57"/>
      <c r="N57"/>
    </row>
    <row r="84" ht="12.75">
      <c r="B84" t="s">
        <v>52</v>
      </c>
    </row>
    <row r="86" ht="12.75">
      <c r="B86" t="s">
        <v>53</v>
      </c>
    </row>
  </sheetData>
  <sheetProtection/>
  <mergeCells count="18">
    <mergeCell ref="R54:S54"/>
    <mergeCell ref="A6:A7"/>
    <mergeCell ref="E6:F6"/>
    <mergeCell ref="L6:L7"/>
    <mergeCell ref="M6:M7"/>
    <mergeCell ref="T53:T54"/>
    <mergeCell ref="N6:N7"/>
    <mergeCell ref="O6:R6"/>
    <mergeCell ref="O53:Q53"/>
    <mergeCell ref="O54:Q54"/>
    <mergeCell ref="R53:S53"/>
    <mergeCell ref="B1:K1"/>
    <mergeCell ref="B2:K2"/>
    <mergeCell ref="B4:K4"/>
    <mergeCell ref="G6:K6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70" zoomScaleNormal="70" zoomScalePageLayoutView="0" workbookViewId="0" topLeftCell="A8">
      <selection activeCell="B29" sqref="B29:B31"/>
    </sheetView>
  </sheetViews>
  <sheetFormatPr defaultColWidth="9.00390625" defaultRowHeight="12.75"/>
  <cols>
    <col min="2" max="2" width="25.875" style="0" customWidth="1"/>
    <col min="3" max="3" width="34.875" style="0" customWidth="1"/>
    <col min="4" max="4" width="12.50390625" style="31" customWidth="1"/>
    <col min="17" max="17" width="11.875" style="31" customWidth="1"/>
    <col min="18" max="19" width="13.00390625" style="31" customWidth="1"/>
  </cols>
  <sheetData>
    <row r="1" spans="2:19" ht="14.25" customHeight="1">
      <c r="B1" s="89" t="s">
        <v>101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5"/>
      <c r="O1" s="25"/>
      <c r="Q1" s="25"/>
      <c r="R1" s="25"/>
      <c r="S1" s="25"/>
    </row>
    <row r="2" spans="2:19" ht="28.5" customHeight="1">
      <c r="B2" s="90" t="s">
        <v>79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26"/>
      <c r="N2" s="26"/>
      <c r="O2" s="26"/>
      <c r="Q2" s="26"/>
      <c r="R2" s="26"/>
      <c r="S2" s="26"/>
    </row>
    <row r="3" spans="13:19" ht="10.5" customHeight="1">
      <c r="M3" s="25"/>
      <c r="N3" s="25"/>
      <c r="O3" s="25"/>
      <c r="Q3" s="25"/>
      <c r="R3" s="25"/>
      <c r="S3" s="25"/>
    </row>
    <row r="4" spans="2:19" ht="13.5" customHeight="1">
      <c r="B4" s="91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25"/>
      <c r="N4" s="25"/>
      <c r="O4" s="25"/>
      <c r="Q4" s="25"/>
      <c r="R4" s="25"/>
      <c r="S4" s="25"/>
    </row>
    <row r="5" spans="2:19" ht="18" thickBot="1">
      <c r="B5" s="24" t="s">
        <v>95</v>
      </c>
      <c r="M5" s="27"/>
      <c r="N5" s="27"/>
      <c r="O5" s="27"/>
      <c r="Q5" s="27"/>
      <c r="R5" s="27"/>
      <c r="S5" s="27"/>
    </row>
    <row r="6" spans="1:19" ht="12.75">
      <c r="A6" s="97" t="s">
        <v>80</v>
      </c>
      <c r="B6" s="97" t="s">
        <v>3</v>
      </c>
      <c r="C6" s="97" t="s">
        <v>4</v>
      </c>
      <c r="D6" s="97" t="s">
        <v>114</v>
      </c>
      <c r="E6" s="97" t="s">
        <v>5</v>
      </c>
      <c r="F6" s="107" t="s">
        <v>6</v>
      </c>
      <c r="G6" s="108"/>
      <c r="H6" s="107" t="s">
        <v>7</v>
      </c>
      <c r="I6" s="109"/>
      <c r="J6" s="109"/>
      <c r="K6" s="109"/>
      <c r="L6" s="109"/>
      <c r="M6" s="109"/>
      <c r="N6" s="109"/>
      <c r="O6" s="109"/>
      <c r="P6" s="108"/>
      <c r="Q6" s="112" t="s">
        <v>89</v>
      </c>
      <c r="R6" s="95" t="s">
        <v>81</v>
      </c>
      <c r="S6" s="95" t="s">
        <v>87</v>
      </c>
    </row>
    <row r="7" spans="1:19" ht="44.25" customHeight="1" thickBot="1">
      <c r="A7" s="98"/>
      <c r="B7" s="98"/>
      <c r="C7" s="98"/>
      <c r="D7" s="98"/>
      <c r="E7" s="98"/>
      <c r="F7" s="5" t="s">
        <v>8</v>
      </c>
      <c r="G7" s="2" t="s">
        <v>9</v>
      </c>
      <c r="H7" s="5" t="s">
        <v>10</v>
      </c>
      <c r="I7" s="51" t="s">
        <v>91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92</v>
      </c>
      <c r="O7" s="1" t="s">
        <v>93</v>
      </c>
      <c r="P7" s="2" t="s">
        <v>94</v>
      </c>
      <c r="Q7" s="113"/>
      <c r="R7" s="96"/>
      <c r="S7" s="96"/>
    </row>
    <row r="8" spans="1:19" ht="13.5" thickTop="1">
      <c r="A8" s="95">
        <v>1</v>
      </c>
      <c r="B8" s="127" t="s">
        <v>174</v>
      </c>
      <c r="C8" s="128" t="s">
        <v>115</v>
      </c>
      <c r="D8" s="129" t="s">
        <v>116</v>
      </c>
      <c r="E8" s="15" t="s">
        <v>17</v>
      </c>
      <c r="F8" s="15"/>
      <c r="G8" s="15" t="s">
        <v>18</v>
      </c>
      <c r="H8" s="49">
        <v>2948</v>
      </c>
      <c r="I8" s="52">
        <v>1</v>
      </c>
      <c r="J8" s="52">
        <v>1</v>
      </c>
      <c r="K8" s="47">
        <v>2948</v>
      </c>
      <c r="L8" s="52">
        <v>1</v>
      </c>
      <c r="M8" s="52">
        <v>1</v>
      </c>
      <c r="N8" s="114">
        <v>7137</v>
      </c>
      <c r="O8" s="119">
        <v>11</v>
      </c>
      <c r="P8" s="122">
        <v>1</v>
      </c>
      <c r="Q8" s="75"/>
      <c r="R8" s="32" t="s">
        <v>17</v>
      </c>
      <c r="S8" s="38"/>
    </row>
    <row r="9" spans="1:19" ht="12.75">
      <c r="A9" s="110"/>
      <c r="B9" s="130"/>
      <c r="C9" s="131" t="s">
        <v>117</v>
      </c>
      <c r="D9" s="132" t="s">
        <v>118</v>
      </c>
      <c r="E9" s="16">
        <v>1</v>
      </c>
      <c r="F9" s="16"/>
      <c r="G9" s="16" t="s">
        <v>18</v>
      </c>
      <c r="H9" s="50">
        <v>2516</v>
      </c>
      <c r="I9" s="53">
        <v>3</v>
      </c>
      <c r="J9" s="53">
        <v>3</v>
      </c>
      <c r="K9" s="48">
        <v>2516</v>
      </c>
      <c r="L9" s="53">
        <v>3</v>
      </c>
      <c r="M9" s="53">
        <v>3</v>
      </c>
      <c r="N9" s="115"/>
      <c r="O9" s="120"/>
      <c r="P9" s="123"/>
      <c r="Q9" s="77" t="s">
        <v>85</v>
      </c>
      <c r="R9" s="33" t="s">
        <v>17</v>
      </c>
      <c r="S9" s="39"/>
    </row>
    <row r="10" spans="1:19" ht="13.5" thickBot="1">
      <c r="A10" s="111"/>
      <c r="B10" s="133"/>
      <c r="C10" s="134" t="s">
        <v>119</v>
      </c>
      <c r="D10" s="135" t="s">
        <v>118</v>
      </c>
      <c r="E10" s="17">
        <v>1</v>
      </c>
      <c r="F10" s="17"/>
      <c r="G10" s="17" t="s">
        <v>18</v>
      </c>
      <c r="H10" s="56">
        <v>1673</v>
      </c>
      <c r="I10" s="54">
        <v>7</v>
      </c>
      <c r="J10" s="54">
        <v>7</v>
      </c>
      <c r="K10" s="57">
        <v>1673</v>
      </c>
      <c r="L10" s="54">
        <v>7</v>
      </c>
      <c r="M10" s="54">
        <v>7</v>
      </c>
      <c r="N10" s="116"/>
      <c r="O10" s="121"/>
      <c r="P10" s="124"/>
      <c r="Q10" s="78" t="s">
        <v>85</v>
      </c>
      <c r="R10" s="58" t="s">
        <v>17</v>
      </c>
      <c r="S10" s="59"/>
    </row>
    <row r="11" spans="1:19" ht="13.5" thickTop="1">
      <c r="A11" s="95">
        <v>2</v>
      </c>
      <c r="B11" s="127" t="s">
        <v>175</v>
      </c>
      <c r="C11" s="128" t="s">
        <v>120</v>
      </c>
      <c r="D11" s="129">
        <v>1988</v>
      </c>
      <c r="E11" s="15">
        <v>2</v>
      </c>
      <c r="F11" s="15"/>
      <c r="G11" s="15" t="s">
        <v>18</v>
      </c>
      <c r="H11" s="49">
        <v>1293</v>
      </c>
      <c r="I11" s="52">
        <v>13</v>
      </c>
      <c r="J11" s="52">
        <v>13</v>
      </c>
      <c r="K11" s="47">
        <v>1293</v>
      </c>
      <c r="L11" s="52">
        <v>13</v>
      </c>
      <c r="M11" s="52">
        <v>13</v>
      </c>
      <c r="N11" s="114">
        <v>4100</v>
      </c>
      <c r="O11" s="119">
        <v>36</v>
      </c>
      <c r="P11" s="122">
        <v>2</v>
      </c>
      <c r="Q11" s="62">
        <v>1</v>
      </c>
      <c r="R11" s="32" t="s">
        <v>17</v>
      </c>
      <c r="S11" s="64"/>
    </row>
    <row r="12" spans="1:19" ht="12.75">
      <c r="A12" s="110"/>
      <c r="B12" s="130"/>
      <c r="C12" s="131" t="s">
        <v>121</v>
      </c>
      <c r="D12" s="132">
        <v>1980</v>
      </c>
      <c r="E12" s="16">
        <v>2</v>
      </c>
      <c r="F12" s="16"/>
      <c r="G12" s="16" t="s">
        <v>18</v>
      </c>
      <c r="H12" s="50">
        <v>1215</v>
      </c>
      <c r="I12" s="53">
        <v>14</v>
      </c>
      <c r="J12" s="53">
        <v>14</v>
      </c>
      <c r="K12" s="48">
        <v>1215</v>
      </c>
      <c r="L12" s="53">
        <v>14</v>
      </c>
      <c r="M12" s="53">
        <v>14</v>
      </c>
      <c r="N12" s="115"/>
      <c r="O12" s="120"/>
      <c r="P12" s="123"/>
      <c r="Q12" s="77">
        <v>1</v>
      </c>
      <c r="R12" s="33" t="s">
        <v>17</v>
      </c>
      <c r="S12" s="39"/>
    </row>
    <row r="13" spans="1:19" ht="13.5" thickBot="1">
      <c r="A13" s="111"/>
      <c r="B13" s="133"/>
      <c r="C13" s="134" t="s">
        <v>122</v>
      </c>
      <c r="D13" s="135">
        <v>1957</v>
      </c>
      <c r="E13" s="17" t="s">
        <v>27</v>
      </c>
      <c r="F13" s="17"/>
      <c r="G13" s="17" t="s">
        <v>18</v>
      </c>
      <c r="H13" s="56">
        <v>1592</v>
      </c>
      <c r="I13" s="54">
        <v>9</v>
      </c>
      <c r="J13" s="54">
        <v>9</v>
      </c>
      <c r="K13" s="57">
        <v>1592</v>
      </c>
      <c r="L13" s="54">
        <v>9</v>
      </c>
      <c r="M13" s="88">
        <v>9</v>
      </c>
      <c r="N13" s="116"/>
      <c r="O13" s="121"/>
      <c r="P13" s="124"/>
      <c r="Q13" s="80">
        <v>3</v>
      </c>
      <c r="R13" s="58" t="s">
        <v>17</v>
      </c>
      <c r="S13" s="59"/>
    </row>
    <row r="14" spans="1:19" ht="13.5" thickTop="1">
      <c r="A14" s="95">
        <v>3</v>
      </c>
      <c r="B14" s="136" t="s">
        <v>176</v>
      </c>
      <c r="C14" s="128" t="s">
        <v>123</v>
      </c>
      <c r="D14" s="129" t="s">
        <v>124</v>
      </c>
      <c r="E14" s="15" t="s">
        <v>27</v>
      </c>
      <c r="F14" s="15"/>
      <c r="G14" s="15" t="s">
        <v>18</v>
      </c>
      <c r="H14" s="49">
        <v>958</v>
      </c>
      <c r="I14" s="52">
        <v>20</v>
      </c>
      <c r="J14" s="52">
        <v>20</v>
      </c>
      <c r="K14" s="47">
        <v>958</v>
      </c>
      <c r="L14" s="52">
        <v>20</v>
      </c>
      <c r="M14" s="52">
        <v>20</v>
      </c>
      <c r="N14" s="114">
        <v>3618</v>
      </c>
      <c r="O14" s="119">
        <v>43</v>
      </c>
      <c r="P14" s="122">
        <v>3</v>
      </c>
      <c r="Q14" s="81">
        <v>3</v>
      </c>
      <c r="R14" s="63" t="s">
        <v>83</v>
      </c>
      <c r="S14" s="64"/>
    </row>
    <row r="15" spans="1:19" ht="12.75">
      <c r="A15" s="110"/>
      <c r="B15" s="130"/>
      <c r="C15" s="131" t="s">
        <v>125</v>
      </c>
      <c r="D15" s="132" t="s">
        <v>126</v>
      </c>
      <c r="E15" s="36">
        <v>3</v>
      </c>
      <c r="F15" s="16"/>
      <c r="G15" s="16" t="s">
        <v>18</v>
      </c>
      <c r="H15" s="50">
        <v>1333</v>
      </c>
      <c r="I15" s="53">
        <v>11</v>
      </c>
      <c r="J15" s="53">
        <v>11</v>
      </c>
      <c r="K15" s="48">
        <v>1333</v>
      </c>
      <c r="L15" s="53">
        <v>11</v>
      </c>
      <c r="M15" s="87">
        <v>11</v>
      </c>
      <c r="N15" s="115"/>
      <c r="O15" s="120"/>
      <c r="P15" s="123"/>
      <c r="Q15" s="42">
        <v>2</v>
      </c>
      <c r="R15" s="34" t="s">
        <v>83</v>
      </c>
      <c r="S15" s="41" t="s">
        <v>88</v>
      </c>
    </row>
    <row r="16" spans="1:19" ht="13.5" thickBot="1">
      <c r="A16" s="111"/>
      <c r="B16" s="133"/>
      <c r="C16" s="134" t="s">
        <v>127</v>
      </c>
      <c r="D16" s="135" t="s">
        <v>128</v>
      </c>
      <c r="E16" s="17">
        <v>1</v>
      </c>
      <c r="F16" s="17"/>
      <c r="G16" s="17" t="s">
        <v>18</v>
      </c>
      <c r="H16" s="56">
        <v>1327</v>
      </c>
      <c r="I16" s="54">
        <v>12</v>
      </c>
      <c r="J16" s="54">
        <v>12</v>
      </c>
      <c r="K16" s="57">
        <v>1327</v>
      </c>
      <c r="L16" s="54">
        <v>12</v>
      </c>
      <c r="M16" s="54">
        <v>12</v>
      </c>
      <c r="N16" s="116"/>
      <c r="O16" s="121"/>
      <c r="P16" s="124"/>
      <c r="Q16" s="78" t="s">
        <v>85</v>
      </c>
      <c r="R16" s="65" t="s">
        <v>83</v>
      </c>
      <c r="S16" s="59"/>
    </row>
    <row r="17" spans="1:19" ht="13.5" thickTop="1">
      <c r="A17" s="95">
        <v>4</v>
      </c>
      <c r="B17" s="127" t="s">
        <v>177</v>
      </c>
      <c r="C17" s="128" t="s">
        <v>129</v>
      </c>
      <c r="D17" s="132">
        <v>1957</v>
      </c>
      <c r="E17" s="76">
        <v>1</v>
      </c>
      <c r="F17" s="15"/>
      <c r="G17" s="15" t="s">
        <v>18</v>
      </c>
      <c r="H17" s="49">
        <v>1935</v>
      </c>
      <c r="I17" s="52">
        <v>5</v>
      </c>
      <c r="J17" s="52">
        <v>5</v>
      </c>
      <c r="K17" s="47">
        <v>1935</v>
      </c>
      <c r="L17" s="52">
        <v>5</v>
      </c>
      <c r="M17" s="82">
        <v>5</v>
      </c>
      <c r="N17" s="114">
        <v>4789</v>
      </c>
      <c r="O17" s="119">
        <v>45</v>
      </c>
      <c r="P17" s="122">
        <v>4</v>
      </c>
      <c r="Q17" s="62" t="s">
        <v>85</v>
      </c>
      <c r="R17" s="66" t="s">
        <v>82</v>
      </c>
      <c r="S17" s="41" t="s">
        <v>88</v>
      </c>
    </row>
    <row r="18" spans="1:19" ht="12.75">
      <c r="A18" s="110"/>
      <c r="B18" s="130"/>
      <c r="C18" s="131" t="s">
        <v>130</v>
      </c>
      <c r="D18" s="132">
        <v>1980</v>
      </c>
      <c r="E18" s="36">
        <v>2</v>
      </c>
      <c r="F18" s="16"/>
      <c r="G18" s="16" t="s">
        <v>18</v>
      </c>
      <c r="H18" s="50">
        <v>2599</v>
      </c>
      <c r="I18" s="53">
        <v>2</v>
      </c>
      <c r="J18" s="53">
        <v>2</v>
      </c>
      <c r="K18" s="48">
        <v>2599</v>
      </c>
      <c r="L18" s="53">
        <v>2</v>
      </c>
      <c r="M18" s="83">
        <v>2</v>
      </c>
      <c r="N18" s="115"/>
      <c r="O18" s="120"/>
      <c r="P18" s="123"/>
      <c r="Q18" s="77">
        <v>1</v>
      </c>
      <c r="R18" s="35" t="s">
        <v>82</v>
      </c>
      <c r="S18" s="41" t="s">
        <v>88</v>
      </c>
    </row>
    <row r="19" spans="1:19" ht="13.5" thickBot="1">
      <c r="A19" s="111"/>
      <c r="B19" s="133"/>
      <c r="C19" s="134" t="s">
        <v>131</v>
      </c>
      <c r="D19" s="135">
        <v>1972</v>
      </c>
      <c r="E19" s="17">
        <v>2</v>
      </c>
      <c r="F19" s="17"/>
      <c r="G19" s="17" t="s">
        <v>18</v>
      </c>
      <c r="H19" s="56">
        <v>255</v>
      </c>
      <c r="I19" s="54">
        <v>38</v>
      </c>
      <c r="J19" s="54">
        <v>40</v>
      </c>
      <c r="K19" s="57">
        <v>255</v>
      </c>
      <c r="L19" s="54">
        <v>40</v>
      </c>
      <c r="M19" s="54">
        <v>40</v>
      </c>
      <c r="N19" s="116"/>
      <c r="O19" s="121"/>
      <c r="P19" s="124"/>
      <c r="Q19" s="67" t="s">
        <v>86</v>
      </c>
      <c r="R19" s="68" t="s">
        <v>82</v>
      </c>
      <c r="S19" s="59"/>
    </row>
    <row r="20" spans="1:19" ht="13.5" thickTop="1">
      <c r="A20" s="95">
        <v>5</v>
      </c>
      <c r="B20" s="127" t="s">
        <v>178</v>
      </c>
      <c r="C20" s="128" t="s">
        <v>132</v>
      </c>
      <c r="D20" s="129">
        <v>1990</v>
      </c>
      <c r="E20" s="15" t="s">
        <v>27</v>
      </c>
      <c r="F20" s="15"/>
      <c r="G20" s="15" t="s">
        <v>18</v>
      </c>
      <c r="H20" s="49">
        <v>773</v>
      </c>
      <c r="I20" s="52">
        <v>23</v>
      </c>
      <c r="J20" s="52">
        <v>25</v>
      </c>
      <c r="K20" s="47">
        <v>773</v>
      </c>
      <c r="L20" s="52">
        <v>25</v>
      </c>
      <c r="M20" s="52">
        <v>25</v>
      </c>
      <c r="N20" s="114">
        <v>3709</v>
      </c>
      <c r="O20" s="119">
        <v>45.5</v>
      </c>
      <c r="P20" s="122">
        <v>5</v>
      </c>
      <c r="Q20" s="81">
        <v>3</v>
      </c>
      <c r="R20" s="66" t="s">
        <v>82</v>
      </c>
      <c r="S20" s="64"/>
    </row>
    <row r="21" spans="1:19" ht="12.75">
      <c r="A21" s="110"/>
      <c r="B21" s="130"/>
      <c r="C21" s="131" t="s">
        <v>133</v>
      </c>
      <c r="D21" s="132">
        <v>1976</v>
      </c>
      <c r="E21" s="16" t="s">
        <v>27</v>
      </c>
      <c r="F21" s="16"/>
      <c r="G21" s="16" t="s">
        <v>18</v>
      </c>
      <c r="H21" s="50">
        <v>1871</v>
      </c>
      <c r="I21" s="53">
        <v>6</v>
      </c>
      <c r="J21" s="53">
        <v>6</v>
      </c>
      <c r="K21" s="48">
        <v>1871</v>
      </c>
      <c r="L21" s="53">
        <v>6</v>
      </c>
      <c r="M21" s="83">
        <v>6</v>
      </c>
      <c r="N21" s="115"/>
      <c r="O21" s="120"/>
      <c r="P21" s="123"/>
      <c r="Q21" s="79">
        <v>3</v>
      </c>
      <c r="R21" s="35" t="s">
        <v>82</v>
      </c>
      <c r="S21" s="29"/>
    </row>
    <row r="22" spans="1:19" ht="13.5" thickBot="1">
      <c r="A22" s="111"/>
      <c r="B22" s="133"/>
      <c r="C22" s="134" t="s">
        <v>134</v>
      </c>
      <c r="D22" s="135">
        <v>1960</v>
      </c>
      <c r="E22" s="17" t="s">
        <v>27</v>
      </c>
      <c r="F22" s="17"/>
      <c r="G22" s="17" t="s">
        <v>18</v>
      </c>
      <c r="H22" s="56">
        <v>1065</v>
      </c>
      <c r="I22" s="54">
        <v>16.5</v>
      </c>
      <c r="J22" s="54">
        <v>16.5</v>
      </c>
      <c r="K22" s="57">
        <v>1065</v>
      </c>
      <c r="L22" s="54">
        <v>16.5</v>
      </c>
      <c r="M22" s="54">
        <v>16</v>
      </c>
      <c r="N22" s="116"/>
      <c r="O22" s="121"/>
      <c r="P22" s="124"/>
      <c r="Q22" s="80">
        <v>3</v>
      </c>
      <c r="R22" s="68" t="s">
        <v>82</v>
      </c>
      <c r="S22" s="30"/>
    </row>
    <row r="23" spans="1:19" ht="13.5" customHeight="1" thickTop="1">
      <c r="A23" s="95">
        <v>6</v>
      </c>
      <c r="B23" s="127" t="s">
        <v>179</v>
      </c>
      <c r="C23" s="128" t="s">
        <v>135</v>
      </c>
      <c r="D23" s="132" t="s">
        <v>136</v>
      </c>
      <c r="E23" s="15" t="s">
        <v>27</v>
      </c>
      <c r="F23" s="15"/>
      <c r="G23" s="15" t="s">
        <v>18</v>
      </c>
      <c r="H23" s="49">
        <v>625</v>
      </c>
      <c r="I23" s="52">
        <v>27</v>
      </c>
      <c r="J23" s="52">
        <v>29</v>
      </c>
      <c r="K23" s="47">
        <v>625</v>
      </c>
      <c r="L23" s="52">
        <v>29</v>
      </c>
      <c r="M23" s="52">
        <v>29</v>
      </c>
      <c r="N23" s="114">
        <v>3643</v>
      </c>
      <c r="O23" s="119">
        <v>57</v>
      </c>
      <c r="P23" s="122">
        <v>6</v>
      </c>
      <c r="Q23" s="15"/>
      <c r="R23" s="28"/>
      <c r="S23" s="64"/>
    </row>
    <row r="24" spans="1:19" ht="12.75">
      <c r="A24" s="110"/>
      <c r="B24" s="130"/>
      <c r="C24" s="131" t="s">
        <v>137</v>
      </c>
      <c r="D24" s="132">
        <v>1978</v>
      </c>
      <c r="E24" s="16">
        <v>2</v>
      </c>
      <c r="F24" s="16"/>
      <c r="G24" s="16" t="s">
        <v>18</v>
      </c>
      <c r="H24" s="50">
        <v>646</v>
      </c>
      <c r="I24" s="53">
        <v>26</v>
      </c>
      <c r="J24" s="53">
        <v>28</v>
      </c>
      <c r="K24" s="48">
        <v>646</v>
      </c>
      <c r="L24" s="53">
        <v>28</v>
      </c>
      <c r="M24" s="53">
        <v>28</v>
      </c>
      <c r="N24" s="115"/>
      <c r="O24" s="120"/>
      <c r="P24" s="123"/>
      <c r="Q24" s="16"/>
      <c r="R24" s="29"/>
      <c r="S24" s="29"/>
    </row>
    <row r="25" spans="1:19" ht="13.5" thickBot="1">
      <c r="A25" s="111"/>
      <c r="B25" s="133"/>
      <c r="C25" s="134" t="s">
        <v>138</v>
      </c>
      <c r="D25" s="135">
        <v>1985</v>
      </c>
      <c r="E25" s="17">
        <v>1</v>
      </c>
      <c r="F25" s="17"/>
      <c r="G25" s="17" t="s">
        <v>18</v>
      </c>
      <c r="H25" s="56">
        <v>2372</v>
      </c>
      <c r="I25" s="54">
        <v>4</v>
      </c>
      <c r="J25" s="54">
        <v>4</v>
      </c>
      <c r="K25" s="57">
        <v>2372</v>
      </c>
      <c r="L25" s="54">
        <v>4</v>
      </c>
      <c r="M25" s="86">
        <v>4</v>
      </c>
      <c r="N25" s="116"/>
      <c r="O25" s="121"/>
      <c r="P25" s="124"/>
      <c r="Q25" s="77" t="s">
        <v>85</v>
      </c>
      <c r="R25" s="30"/>
      <c r="S25" s="30" t="s">
        <v>113</v>
      </c>
    </row>
    <row r="26" spans="1:19" ht="13.5" thickTop="1">
      <c r="A26" s="95">
        <v>7</v>
      </c>
      <c r="B26" s="127" t="s">
        <v>180</v>
      </c>
      <c r="C26" s="128" t="s">
        <v>139</v>
      </c>
      <c r="D26" s="129">
        <v>1965</v>
      </c>
      <c r="E26" s="15">
        <v>1</v>
      </c>
      <c r="F26" s="15"/>
      <c r="G26" s="15" t="s">
        <v>18</v>
      </c>
      <c r="H26" s="49">
        <v>1042</v>
      </c>
      <c r="I26" s="52">
        <v>18</v>
      </c>
      <c r="J26" s="52">
        <v>18</v>
      </c>
      <c r="K26" s="47">
        <v>1042</v>
      </c>
      <c r="L26" s="52">
        <v>18</v>
      </c>
      <c r="M26" s="52">
        <v>18</v>
      </c>
      <c r="N26" s="114">
        <v>3154</v>
      </c>
      <c r="O26" s="119">
        <v>57</v>
      </c>
      <c r="P26" s="122">
        <v>7</v>
      </c>
      <c r="Q26" s="15"/>
      <c r="R26" s="28"/>
      <c r="S26" s="64"/>
    </row>
    <row r="27" spans="1:19" ht="12.75">
      <c r="A27" s="110"/>
      <c r="B27" s="130"/>
      <c r="C27" s="131" t="s">
        <v>140</v>
      </c>
      <c r="D27" s="132" t="s">
        <v>141</v>
      </c>
      <c r="E27" s="16">
        <v>2</v>
      </c>
      <c r="F27" s="16"/>
      <c r="G27" s="16" t="s">
        <v>18</v>
      </c>
      <c r="H27" s="50">
        <v>579</v>
      </c>
      <c r="I27" s="53">
        <v>29</v>
      </c>
      <c r="J27" s="53">
        <v>31</v>
      </c>
      <c r="K27" s="48">
        <v>579</v>
      </c>
      <c r="L27" s="53">
        <v>31</v>
      </c>
      <c r="M27" s="53">
        <v>31</v>
      </c>
      <c r="N27" s="115"/>
      <c r="O27" s="120"/>
      <c r="P27" s="123"/>
      <c r="Q27" s="16"/>
      <c r="R27" s="29"/>
      <c r="S27" s="29"/>
    </row>
    <row r="28" spans="1:19" ht="13.5" thickBot="1">
      <c r="A28" s="111"/>
      <c r="B28" s="133"/>
      <c r="C28" s="134" t="s">
        <v>142</v>
      </c>
      <c r="D28" s="135">
        <v>1987</v>
      </c>
      <c r="E28" s="17">
        <v>1</v>
      </c>
      <c r="F28" s="17"/>
      <c r="G28" s="17" t="s">
        <v>18</v>
      </c>
      <c r="H28" s="56">
        <v>1533</v>
      </c>
      <c r="I28" s="54">
        <v>10</v>
      </c>
      <c r="J28" s="54">
        <v>10</v>
      </c>
      <c r="K28" s="57">
        <v>1533</v>
      </c>
      <c r="L28" s="54">
        <v>10</v>
      </c>
      <c r="M28" s="54">
        <v>10</v>
      </c>
      <c r="N28" s="116"/>
      <c r="O28" s="121"/>
      <c r="P28" s="124"/>
      <c r="Q28" s="17"/>
      <c r="R28" s="30"/>
      <c r="S28" s="30"/>
    </row>
    <row r="29" spans="1:19" ht="13.5" thickTop="1">
      <c r="A29" s="95">
        <v>8</v>
      </c>
      <c r="B29" s="127" t="s">
        <v>181</v>
      </c>
      <c r="C29" s="128" t="s">
        <v>143</v>
      </c>
      <c r="D29" s="129">
        <v>1970</v>
      </c>
      <c r="E29" s="15">
        <v>1</v>
      </c>
      <c r="F29" s="15"/>
      <c r="G29" s="15" t="s">
        <v>18</v>
      </c>
      <c r="H29" s="49">
        <v>882</v>
      </c>
      <c r="I29" s="52">
        <v>21</v>
      </c>
      <c r="J29" s="52">
        <v>21</v>
      </c>
      <c r="K29" s="47">
        <v>882</v>
      </c>
      <c r="L29" s="52">
        <v>21</v>
      </c>
      <c r="M29" s="52">
        <v>21</v>
      </c>
      <c r="N29" s="114">
        <v>2428</v>
      </c>
      <c r="O29" s="119">
        <v>70</v>
      </c>
      <c r="P29" s="122">
        <v>8</v>
      </c>
      <c r="Q29" s="15"/>
      <c r="R29" s="28"/>
      <c r="S29" s="64"/>
    </row>
    <row r="30" spans="1:19" ht="12.75">
      <c r="A30" s="110"/>
      <c r="B30" s="130"/>
      <c r="C30" s="131" t="s">
        <v>144</v>
      </c>
      <c r="D30" s="132">
        <v>1986</v>
      </c>
      <c r="E30" s="16">
        <v>1</v>
      </c>
      <c r="F30" s="16"/>
      <c r="G30" s="16" t="s">
        <v>18</v>
      </c>
      <c r="H30" s="50">
        <v>572</v>
      </c>
      <c r="I30" s="53">
        <v>30</v>
      </c>
      <c r="J30" s="53">
        <v>32</v>
      </c>
      <c r="K30" s="48">
        <v>572</v>
      </c>
      <c r="L30" s="53">
        <v>32</v>
      </c>
      <c r="M30" s="53">
        <v>32</v>
      </c>
      <c r="N30" s="115"/>
      <c r="O30" s="120"/>
      <c r="P30" s="123"/>
      <c r="Q30" s="16"/>
      <c r="R30" s="29"/>
      <c r="S30" s="29"/>
    </row>
    <row r="31" spans="1:19" ht="13.5" thickBot="1">
      <c r="A31" s="111"/>
      <c r="B31" s="133"/>
      <c r="C31" s="134" t="s">
        <v>145</v>
      </c>
      <c r="D31" s="135">
        <v>1972</v>
      </c>
      <c r="E31" s="17">
        <v>1</v>
      </c>
      <c r="F31" s="17"/>
      <c r="G31" s="17" t="s">
        <v>18</v>
      </c>
      <c r="H31" s="56">
        <v>974</v>
      </c>
      <c r="I31" s="54">
        <v>19</v>
      </c>
      <c r="J31" s="54">
        <v>19</v>
      </c>
      <c r="K31" s="57">
        <v>974</v>
      </c>
      <c r="L31" s="54">
        <v>19</v>
      </c>
      <c r="M31" s="54">
        <v>19</v>
      </c>
      <c r="N31" s="116"/>
      <c r="O31" s="121"/>
      <c r="P31" s="124"/>
      <c r="Q31" s="17"/>
      <c r="R31" s="30"/>
      <c r="S31" s="30"/>
    </row>
    <row r="32" spans="1:19" ht="13.5" thickTop="1">
      <c r="A32" s="95">
        <v>9</v>
      </c>
      <c r="B32" s="136" t="s">
        <v>182</v>
      </c>
      <c r="C32" s="128" t="s">
        <v>146</v>
      </c>
      <c r="D32" s="129" t="s">
        <v>147</v>
      </c>
      <c r="E32" s="15" t="s">
        <v>17</v>
      </c>
      <c r="F32" s="15"/>
      <c r="G32" s="15" t="s">
        <v>18</v>
      </c>
      <c r="H32" s="49">
        <v>452</v>
      </c>
      <c r="I32" s="52">
        <v>32</v>
      </c>
      <c r="J32" s="52">
        <v>34</v>
      </c>
      <c r="K32" s="47">
        <v>452</v>
      </c>
      <c r="L32" s="52">
        <v>34</v>
      </c>
      <c r="M32" s="52">
        <v>34</v>
      </c>
      <c r="N32" s="114">
        <v>2633</v>
      </c>
      <c r="O32" s="119">
        <v>71</v>
      </c>
      <c r="P32" s="122">
        <v>9</v>
      </c>
      <c r="Q32" s="15"/>
      <c r="R32" s="28"/>
      <c r="S32" s="64"/>
    </row>
    <row r="33" spans="1:19" ht="12.75">
      <c r="A33" s="110"/>
      <c r="B33" s="130"/>
      <c r="C33" s="131" t="s">
        <v>148</v>
      </c>
      <c r="D33" s="132">
        <v>1987</v>
      </c>
      <c r="E33" s="16">
        <v>2</v>
      </c>
      <c r="F33" s="16"/>
      <c r="G33" s="16" t="s">
        <v>18</v>
      </c>
      <c r="H33" s="50">
        <v>567</v>
      </c>
      <c r="I33" s="53">
        <v>31</v>
      </c>
      <c r="J33" s="53">
        <v>33</v>
      </c>
      <c r="K33" s="48">
        <v>567</v>
      </c>
      <c r="L33" s="53">
        <v>33</v>
      </c>
      <c r="M33" s="53">
        <v>33</v>
      </c>
      <c r="N33" s="115"/>
      <c r="O33" s="120"/>
      <c r="P33" s="123"/>
      <c r="Q33" s="16"/>
      <c r="R33" s="29"/>
      <c r="S33" s="29"/>
    </row>
    <row r="34" spans="1:19" ht="13.5" thickBot="1">
      <c r="A34" s="111"/>
      <c r="B34" s="133"/>
      <c r="C34" s="134" t="s">
        <v>149</v>
      </c>
      <c r="D34" s="135">
        <v>1982</v>
      </c>
      <c r="E34" s="17">
        <v>2</v>
      </c>
      <c r="F34" s="17"/>
      <c r="G34" s="17" t="s">
        <v>18</v>
      </c>
      <c r="H34" s="56">
        <v>1614</v>
      </c>
      <c r="I34" s="54">
        <v>8</v>
      </c>
      <c r="J34" s="54">
        <v>8</v>
      </c>
      <c r="K34" s="57">
        <v>1614</v>
      </c>
      <c r="L34" s="54">
        <v>8</v>
      </c>
      <c r="M34" s="88">
        <v>8</v>
      </c>
      <c r="N34" s="116"/>
      <c r="O34" s="121"/>
      <c r="P34" s="124"/>
      <c r="Q34" s="67" t="s">
        <v>86</v>
      </c>
      <c r="R34" s="30"/>
      <c r="S34" s="30" t="s">
        <v>113</v>
      </c>
    </row>
    <row r="35" spans="1:19" ht="13.5" thickTop="1">
      <c r="A35" s="95">
        <v>10</v>
      </c>
      <c r="B35" s="127" t="s">
        <v>183</v>
      </c>
      <c r="C35" s="128" t="s">
        <v>150</v>
      </c>
      <c r="D35" s="129">
        <v>1967</v>
      </c>
      <c r="E35" s="15">
        <v>1</v>
      </c>
      <c r="F35" s="15"/>
      <c r="G35" s="15" t="s">
        <v>18</v>
      </c>
      <c r="H35" s="49">
        <v>209</v>
      </c>
      <c r="I35" s="52">
        <v>39</v>
      </c>
      <c r="J35" s="52">
        <v>41</v>
      </c>
      <c r="K35" s="47">
        <v>209</v>
      </c>
      <c r="L35" s="52">
        <v>41</v>
      </c>
      <c r="M35" s="52">
        <v>41</v>
      </c>
      <c r="N35" s="114">
        <v>1862</v>
      </c>
      <c r="O35" s="119">
        <v>83.5</v>
      </c>
      <c r="P35" s="122">
        <v>10</v>
      </c>
      <c r="Q35" s="15"/>
      <c r="R35" s="28"/>
      <c r="S35" s="64"/>
    </row>
    <row r="36" spans="1:19" ht="12.75">
      <c r="A36" s="110"/>
      <c r="B36" s="130"/>
      <c r="C36" s="131" t="s">
        <v>151</v>
      </c>
      <c r="D36" s="132">
        <v>1982</v>
      </c>
      <c r="E36" s="16">
        <v>3</v>
      </c>
      <c r="F36" s="16"/>
      <c r="G36" s="16" t="s">
        <v>18</v>
      </c>
      <c r="H36" s="50">
        <v>1065</v>
      </c>
      <c r="I36" s="53">
        <v>16.5</v>
      </c>
      <c r="J36" s="53">
        <v>16.5</v>
      </c>
      <c r="K36" s="48">
        <v>1065</v>
      </c>
      <c r="L36" s="53">
        <v>16.5</v>
      </c>
      <c r="M36" s="53">
        <v>16</v>
      </c>
      <c r="N36" s="115"/>
      <c r="O36" s="120"/>
      <c r="P36" s="123"/>
      <c r="Q36" s="16"/>
      <c r="R36" s="29"/>
      <c r="S36" s="29"/>
    </row>
    <row r="37" spans="1:19" ht="13.5" thickBot="1">
      <c r="A37" s="111"/>
      <c r="B37" s="133"/>
      <c r="C37" s="134" t="s">
        <v>152</v>
      </c>
      <c r="D37" s="132">
        <v>1980</v>
      </c>
      <c r="E37" s="17">
        <v>3</v>
      </c>
      <c r="F37" s="17"/>
      <c r="G37" s="17" t="s">
        <v>18</v>
      </c>
      <c r="H37" s="56">
        <v>588</v>
      </c>
      <c r="I37" s="54">
        <v>28</v>
      </c>
      <c r="J37" s="54">
        <v>30</v>
      </c>
      <c r="K37" s="57">
        <v>588</v>
      </c>
      <c r="L37" s="54">
        <v>30</v>
      </c>
      <c r="M37" s="54">
        <v>30</v>
      </c>
      <c r="N37" s="116"/>
      <c r="O37" s="121"/>
      <c r="P37" s="124"/>
      <c r="Q37" s="17"/>
      <c r="R37" s="30"/>
      <c r="S37" s="30"/>
    </row>
    <row r="38" spans="1:19" ht="13.5" thickTop="1">
      <c r="A38" s="95">
        <v>11</v>
      </c>
      <c r="B38" s="127" t="s">
        <v>184</v>
      </c>
      <c r="C38" s="128" t="s">
        <v>153</v>
      </c>
      <c r="D38" s="129" t="s">
        <v>154</v>
      </c>
      <c r="E38" s="15" t="s">
        <v>27</v>
      </c>
      <c r="F38" s="15"/>
      <c r="G38" s="15" t="s">
        <v>18</v>
      </c>
      <c r="H38" s="49">
        <v>753</v>
      </c>
      <c r="I38" s="52">
        <v>25</v>
      </c>
      <c r="J38" s="52">
        <v>27</v>
      </c>
      <c r="K38" s="47">
        <v>753</v>
      </c>
      <c r="L38" s="52">
        <v>27</v>
      </c>
      <c r="M38" s="52">
        <v>27</v>
      </c>
      <c r="N38" s="114">
        <v>1690</v>
      </c>
      <c r="O38" s="119">
        <v>88</v>
      </c>
      <c r="P38" s="122">
        <v>11</v>
      </c>
      <c r="Q38" s="15"/>
      <c r="R38" s="28"/>
      <c r="S38" s="64"/>
    </row>
    <row r="39" spans="1:19" ht="12.75">
      <c r="A39" s="110"/>
      <c r="B39" s="130"/>
      <c r="C39" s="131" t="s">
        <v>155</v>
      </c>
      <c r="D39" s="132" t="s">
        <v>156</v>
      </c>
      <c r="E39" s="16" t="s">
        <v>27</v>
      </c>
      <c r="F39" s="16"/>
      <c r="G39" s="16" t="s">
        <v>18</v>
      </c>
      <c r="H39" s="50">
        <v>67</v>
      </c>
      <c r="I39" s="53">
        <v>41</v>
      </c>
      <c r="J39" s="53">
        <v>43</v>
      </c>
      <c r="K39" s="48">
        <v>67</v>
      </c>
      <c r="L39" s="53">
        <v>43</v>
      </c>
      <c r="M39" s="53">
        <v>43</v>
      </c>
      <c r="N39" s="115"/>
      <c r="O39" s="120"/>
      <c r="P39" s="123"/>
      <c r="Q39" s="16"/>
      <c r="R39" s="29"/>
      <c r="S39" s="29"/>
    </row>
    <row r="40" spans="1:19" ht="13.5" thickBot="1">
      <c r="A40" s="111"/>
      <c r="B40" s="133"/>
      <c r="C40" s="134" t="s">
        <v>157</v>
      </c>
      <c r="D40" s="135" t="s">
        <v>158</v>
      </c>
      <c r="E40" s="17" t="s">
        <v>27</v>
      </c>
      <c r="F40" s="17"/>
      <c r="G40" s="17" t="s">
        <v>18</v>
      </c>
      <c r="H40" s="56">
        <v>870</v>
      </c>
      <c r="I40" s="54">
        <v>22</v>
      </c>
      <c r="J40" s="54">
        <v>22</v>
      </c>
      <c r="K40" s="57">
        <v>870</v>
      </c>
      <c r="L40" s="54">
        <v>22</v>
      </c>
      <c r="M40" s="54">
        <v>22</v>
      </c>
      <c r="N40" s="116"/>
      <c r="O40" s="121"/>
      <c r="P40" s="124"/>
      <c r="Q40" s="17"/>
      <c r="R40" s="30"/>
      <c r="S40" s="30"/>
    </row>
    <row r="41" spans="1:19" ht="13.5" thickTop="1">
      <c r="A41" s="95">
        <v>12</v>
      </c>
      <c r="B41" s="127" t="s">
        <v>185</v>
      </c>
      <c r="C41" s="128" t="s">
        <v>159</v>
      </c>
      <c r="D41" s="132">
        <v>1957</v>
      </c>
      <c r="E41" s="15" t="s">
        <v>27</v>
      </c>
      <c r="F41" s="15"/>
      <c r="G41" s="15" t="s">
        <v>18</v>
      </c>
      <c r="H41" s="49">
        <v>297</v>
      </c>
      <c r="I41" s="52">
        <v>37</v>
      </c>
      <c r="J41" s="52">
        <v>39</v>
      </c>
      <c r="K41" s="47">
        <v>297</v>
      </c>
      <c r="L41" s="52">
        <v>39</v>
      </c>
      <c r="M41" s="52">
        <v>39</v>
      </c>
      <c r="N41" s="114">
        <v>1367</v>
      </c>
      <c r="O41" s="119">
        <v>94</v>
      </c>
      <c r="P41" s="122">
        <v>12</v>
      </c>
      <c r="Q41" s="15"/>
      <c r="R41" s="28"/>
      <c r="S41" s="64"/>
    </row>
    <row r="42" spans="1:19" ht="12.75">
      <c r="A42" s="110"/>
      <c r="B42" s="130"/>
      <c r="C42" s="131" t="s">
        <v>160</v>
      </c>
      <c r="D42" s="132">
        <v>1954</v>
      </c>
      <c r="E42" s="16">
        <v>2</v>
      </c>
      <c r="F42" s="16"/>
      <c r="G42" s="16" t="s">
        <v>18</v>
      </c>
      <c r="H42" s="50">
        <v>1070</v>
      </c>
      <c r="I42" s="53">
        <v>15</v>
      </c>
      <c r="J42" s="53">
        <v>15</v>
      </c>
      <c r="K42" s="48">
        <v>1070</v>
      </c>
      <c r="L42" s="53">
        <v>15</v>
      </c>
      <c r="M42" s="53">
        <v>15</v>
      </c>
      <c r="N42" s="115"/>
      <c r="O42" s="120"/>
      <c r="P42" s="123"/>
      <c r="Q42" s="16"/>
      <c r="R42" s="29"/>
      <c r="S42" s="29"/>
    </row>
    <row r="43" spans="1:19" ht="13.5" thickBot="1">
      <c r="A43" s="111"/>
      <c r="B43" s="133"/>
      <c r="C43" s="134" t="s">
        <v>161</v>
      </c>
      <c r="D43" s="135" t="s">
        <v>154</v>
      </c>
      <c r="E43" s="17" t="s">
        <v>27</v>
      </c>
      <c r="F43" s="17"/>
      <c r="G43" s="17" t="s">
        <v>18</v>
      </c>
      <c r="H43" s="56">
        <v>0</v>
      </c>
      <c r="I43" s="54">
        <v>42</v>
      </c>
      <c r="J43" s="54">
        <v>44</v>
      </c>
      <c r="K43" s="57">
        <v>0</v>
      </c>
      <c r="L43" s="54">
        <v>44</v>
      </c>
      <c r="M43" s="54">
        <v>44</v>
      </c>
      <c r="N43" s="116"/>
      <c r="O43" s="121"/>
      <c r="P43" s="124"/>
      <c r="Q43" s="17"/>
      <c r="R43" s="30"/>
      <c r="S43" s="30"/>
    </row>
    <row r="44" spans="1:19" ht="13.5" thickTop="1">
      <c r="A44" s="95">
        <v>13</v>
      </c>
      <c r="B44" s="136" t="s">
        <v>186</v>
      </c>
      <c r="C44" s="128" t="s">
        <v>162</v>
      </c>
      <c r="D44" s="129" t="s">
        <v>163</v>
      </c>
      <c r="E44" s="15" t="s">
        <v>27</v>
      </c>
      <c r="F44" s="15"/>
      <c r="G44" s="15" t="s">
        <v>18</v>
      </c>
      <c r="H44" s="49">
        <v>206</v>
      </c>
      <c r="I44" s="52">
        <v>40</v>
      </c>
      <c r="J44" s="52">
        <v>42</v>
      </c>
      <c r="K44" s="47">
        <v>206</v>
      </c>
      <c r="L44" s="52">
        <v>42</v>
      </c>
      <c r="M44" s="52">
        <v>42</v>
      </c>
      <c r="N44" s="114">
        <v>1294</v>
      </c>
      <c r="O44" s="119">
        <v>98</v>
      </c>
      <c r="P44" s="122">
        <v>13</v>
      </c>
      <c r="Q44" s="15"/>
      <c r="R44" s="28"/>
      <c r="S44" s="64"/>
    </row>
    <row r="45" spans="1:19" ht="12.75">
      <c r="A45" s="110"/>
      <c r="B45" s="130"/>
      <c r="C45" s="131" t="s">
        <v>164</v>
      </c>
      <c r="D45" s="132" t="s">
        <v>165</v>
      </c>
      <c r="E45" s="16" t="s">
        <v>27</v>
      </c>
      <c r="F45" s="16"/>
      <c r="G45" s="16" t="s">
        <v>18</v>
      </c>
      <c r="H45" s="50">
        <v>319</v>
      </c>
      <c r="I45" s="53">
        <v>34</v>
      </c>
      <c r="J45" s="53">
        <v>36</v>
      </c>
      <c r="K45" s="48">
        <v>319</v>
      </c>
      <c r="L45" s="53">
        <v>36</v>
      </c>
      <c r="M45" s="53">
        <v>36</v>
      </c>
      <c r="N45" s="115"/>
      <c r="O45" s="120"/>
      <c r="P45" s="123"/>
      <c r="Q45" s="16"/>
      <c r="R45" s="29"/>
      <c r="S45" s="29"/>
    </row>
    <row r="46" spans="1:19" ht="13.5" thickBot="1">
      <c r="A46" s="111"/>
      <c r="B46" s="133"/>
      <c r="C46" s="134" t="s">
        <v>166</v>
      </c>
      <c r="D46" s="135" t="s">
        <v>167</v>
      </c>
      <c r="E46" s="17" t="s">
        <v>27</v>
      </c>
      <c r="F46" s="17"/>
      <c r="G46" s="17" t="s">
        <v>18</v>
      </c>
      <c r="H46" s="56">
        <v>769</v>
      </c>
      <c r="I46" s="54">
        <v>24</v>
      </c>
      <c r="J46" s="54">
        <v>26</v>
      </c>
      <c r="K46" s="57">
        <v>769</v>
      </c>
      <c r="L46" s="54">
        <v>26</v>
      </c>
      <c r="M46" s="54">
        <v>26</v>
      </c>
      <c r="N46" s="116"/>
      <c r="O46" s="121"/>
      <c r="P46" s="124"/>
      <c r="Q46" s="17"/>
      <c r="R46" s="30"/>
      <c r="S46" s="30"/>
    </row>
    <row r="47" spans="1:19" ht="13.5" thickTop="1">
      <c r="A47" s="95">
        <v>14</v>
      </c>
      <c r="B47" s="127" t="s">
        <v>187</v>
      </c>
      <c r="C47" s="128" t="s">
        <v>168</v>
      </c>
      <c r="D47" s="129" t="s">
        <v>118</v>
      </c>
      <c r="E47" s="76" t="s">
        <v>17</v>
      </c>
      <c r="F47" s="15"/>
      <c r="G47" s="15" t="s">
        <v>18</v>
      </c>
      <c r="H47" s="49">
        <v>316</v>
      </c>
      <c r="I47" s="52">
        <v>35</v>
      </c>
      <c r="J47" s="52">
        <v>37</v>
      </c>
      <c r="K47" s="47">
        <v>316</v>
      </c>
      <c r="L47" s="52">
        <v>37</v>
      </c>
      <c r="M47" s="52">
        <v>37</v>
      </c>
      <c r="N47" s="114">
        <v>1064</v>
      </c>
      <c r="O47" s="119">
        <v>104</v>
      </c>
      <c r="P47" s="122">
        <v>14</v>
      </c>
      <c r="Q47" s="15"/>
      <c r="R47" s="28"/>
      <c r="S47" s="41" t="s">
        <v>88</v>
      </c>
    </row>
    <row r="48" spans="1:19" ht="12.75">
      <c r="A48" s="110"/>
      <c r="B48" s="130"/>
      <c r="C48" s="131" t="s">
        <v>169</v>
      </c>
      <c r="D48" s="132">
        <v>1983</v>
      </c>
      <c r="E48" s="16">
        <v>2</v>
      </c>
      <c r="F48" s="16"/>
      <c r="G48" s="16" t="s">
        <v>18</v>
      </c>
      <c r="H48" s="50">
        <v>434</v>
      </c>
      <c r="I48" s="53">
        <v>33</v>
      </c>
      <c r="J48" s="53">
        <v>35</v>
      </c>
      <c r="K48" s="48">
        <v>434</v>
      </c>
      <c r="L48" s="53">
        <v>35</v>
      </c>
      <c r="M48" s="53">
        <v>35</v>
      </c>
      <c r="N48" s="115"/>
      <c r="O48" s="120"/>
      <c r="P48" s="123"/>
      <c r="Q48" s="16"/>
      <c r="R48" s="29"/>
      <c r="S48" s="29"/>
    </row>
    <row r="49" spans="1:19" ht="13.5" thickBot="1">
      <c r="A49" s="110"/>
      <c r="B49" s="133"/>
      <c r="C49" s="134" t="s">
        <v>170</v>
      </c>
      <c r="D49" s="135">
        <v>1980</v>
      </c>
      <c r="E49" s="69">
        <v>2</v>
      </c>
      <c r="F49" s="17"/>
      <c r="G49" s="17" t="s">
        <v>18</v>
      </c>
      <c r="H49" s="56">
        <v>314</v>
      </c>
      <c r="I49" s="54">
        <v>36</v>
      </c>
      <c r="J49" s="54">
        <v>38</v>
      </c>
      <c r="K49" s="57">
        <v>314</v>
      </c>
      <c r="L49" s="54">
        <v>38</v>
      </c>
      <c r="M49" s="54">
        <v>38</v>
      </c>
      <c r="N49" s="116"/>
      <c r="O49" s="121"/>
      <c r="P49" s="124"/>
      <c r="Q49" s="17"/>
      <c r="R49" s="30"/>
      <c r="S49" s="41" t="s">
        <v>88</v>
      </c>
    </row>
    <row r="50" spans="1:19" ht="13.5" thickTop="1">
      <c r="A50" s="117"/>
      <c r="B50" s="137" t="s">
        <v>54</v>
      </c>
      <c r="C50" s="128" t="s">
        <v>171</v>
      </c>
      <c r="D50" s="138" t="s">
        <v>172</v>
      </c>
      <c r="E50" s="3" t="s">
        <v>27</v>
      </c>
      <c r="F50" s="45"/>
      <c r="G50" s="3" t="s">
        <v>18</v>
      </c>
      <c r="H50" s="60">
        <v>812</v>
      </c>
      <c r="I50" s="53"/>
      <c r="J50" s="53">
        <v>23</v>
      </c>
      <c r="K50" s="60">
        <v>812</v>
      </c>
      <c r="L50" s="53">
        <v>23</v>
      </c>
      <c r="M50" s="53">
        <v>23</v>
      </c>
      <c r="N50" s="3"/>
      <c r="O50" s="53"/>
      <c r="P50" s="53"/>
      <c r="Q50" s="53"/>
      <c r="R50" s="53"/>
      <c r="S50" s="53"/>
    </row>
    <row r="51" spans="1:19" ht="13.5" thickBot="1">
      <c r="A51" s="118"/>
      <c r="B51" s="139"/>
      <c r="C51" s="131" t="s">
        <v>173</v>
      </c>
      <c r="D51" s="138" t="s">
        <v>158</v>
      </c>
      <c r="E51" s="4" t="s">
        <v>27</v>
      </c>
      <c r="F51" s="46"/>
      <c r="G51" s="4" t="s">
        <v>18</v>
      </c>
      <c r="H51" s="61">
        <v>789</v>
      </c>
      <c r="I51" s="54"/>
      <c r="J51" s="54">
        <v>24</v>
      </c>
      <c r="K51" s="61">
        <v>789</v>
      </c>
      <c r="L51" s="54">
        <v>24</v>
      </c>
      <c r="M51" s="54">
        <v>24</v>
      </c>
      <c r="N51" s="4"/>
      <c r="O51" s="54"/>
      <c r="P51" s="54"/>
      <c r="Q51" s="54"/>
      <c r="R51" s="54"/>
      <c r="S51" s="54"/>
    </row>
    <row r="54" ht="12.75">
      <c r="B54" t="s">
        <v>52</v>
      </c>
    </row>
    <row r="56" ht="12.75">
      <c r="B56" t="s">
        <v>90</v>
      </c>
    </row>
    <row r="58" ht="15">
      <c r="B58" s="85" t="s">
        <v>102</v>
      </c>
    </row>
    <row r="59" spans="2:11" ht="15">
      <c r="B59" s="125" t="s">
        <v>103</v>
      </c>
      <c r="C59" s="125"/>
      <c r="D59" s="125"/>
      <c r="E59" s="125"/>
      <c r="F59" s="125"/>
      <c r="G59" s="125"/>
      <c r="H59" s="125"/>
      <c r="I59" s="125"/>
      <c r="J59" s="125"/>
      <c r="K59" s="125"/>
    </row>
    <row r="60" spans="2:11" ht="15">
      <c r="B60" s="125" t="s">
        <v>104</v>
      </c>
      <c r="C60" s="125"/>
      <c r="D60" s="125"/>
      <c r="E60" s="125"/>
      <c r="F60" s="125"/>
      <c r="G60" s="125"/>
      <c r="H60" s="125"/>
      <c r="I60" s="125"/>
      <c r="J60" s="125"/>
      <c r="K60" s="125"/>
    </row>
    <row r="61" spans="2:11" ht="15">
      <c r="B61" s="125" t="s">
        <v>105</v>
      </c>
      <c r="C61" s="125"/>
      <c r="D61" s="125"/>
      <c r="E61" s="125"/>
      <c r="F61" s="125"/>
      <c r="G61" s="125"/>
      <c r="H61" s="125"/>
      <c r="I61" s="125"/>
      <c r="J61" s="125"/>
      <c r="K61" s="84"/>
    </row>
    <row r="62" spans="2:11" ht="15">
      <c r="B62" s="125" t="s">
        <v>107</v>
      </c>
      <c r="C62" s="125"/>
      <c r="D62" s="125"/>
      <c r="E62" s="125"/>
      <c r="F62" s="125"/>
      <c r="G62" s="125"/>
      <c r="H62" s="125"/>
      <c r="I62" s="125"/>
      <c r="J62" s="125"/>
      <c r="K62" s="84"/>
    </row>
    <row r="63" spans="2:11" ht="15">
      <c r="B63" s="125" t="s">
        <v>106</v>
      </c>
      <c r="C63" s="125"/>
      <c r="D63" s="125"/>
      <c r="E63" s="125"/>
      <c r="F63" s="125"/>
      <c r="G63" s="125"/>
      <c r="H63" s="125"/>
      <c r="I63" s="125"/>
      <c r="J63" s="125"/>
      <c r="K63" s="84"/>
    </row>
    <row r="64" spans="2:11" ht="32.25" customHeight="1">
      <c r="B64" s="125" t="s">
        <v>108</v>
      </c>
      <c r="C64" s="125"/>
      <c r="D64" s="125"/>
      <c r="E64" s="125"/>
      <c r="F64" s="125"/>
      <c r="G64" s="125"/>
      <c r="H64" s="125"/>
      <c r="I64" s="125"/>
      <c r="J64" s="125"/>
      <c r="K64" s="84"/>
    </row>
    <row r="65" spans="2:11" ht="12.75" customHeight="1">
      <c r="B65" s="125" t="s">
        <v>112</v>
      </c>
      <c r="C65" s="125"/>
      <c r="D65" s="125"/>
      <c r="E65" s="125"/>
      <c r="F65" s="125"/>
      <c r="G65" s="125"/>
      <c r="H65" s="125"/>
      <c r="I65" s="125"/>
      <c r="J65" s="125"/>
      <c r="K65" s="84"/>
    </row>
    <row r="66" spans="2:11" ht="35.25" customHeight="1">
      <c r="B66" s="125" t="s">
        <v>109</v>
      </c>
      <c r="C66" s="125"/>
      <c r="D66" s="125"/>
      <c r="E66" s="125"/>
      <c r="F66" s="125"/>
      <c r="G66" s="125"/>
      <c r="H66" s="125"/>
      <c r="I66" s="125"/>
      <c r="J66" s="125"/>
      <c r="K66" s="84"/>
    </row>
    <row r="67" spans="2:11" ht="44.25" customHeight="1">
      <c r="B67" s="125" t="s">
        <v>110</v>
      </c>
      <c r="C67" s="125"/>
      <c r="D67" s="125"/>
      <c r="E67" s="125"/>
      <c r="F67" s="125"/>
      <c r="G67" s="125"/>
      <c r="H67" s="125"/>
      <c r="I67" s="125"/>
      <c r="J67" s="125"/>
      <c r="K67" s="84"/>
    </row>
    <row r="68" spans="2:11" ht="39.75" customHeight="1">
      <c r="B68" s="125" t="s">
        <v>111</v>
      </c>
      <c r="C68" s="125"/>
      <c r="D68" s="125"/>
      <c r="E68" s="125"/>
      <c r="F68" s="125"/>
      <c r="G68" s="125"/>
      <c r="H68" s="125"/>
      <c r="I68" s="125"/>
      <c r="J68" s="125"/>
      <c r="K68" s="84"/>
    </row>
  </sheetData>
  <sheetProtection/>
  <mergeCells count="95">
    <mergeCell ref="B68:J68"/>
    <mergeCell ref="B59:K59"/>
    <mergeCell ref="B60:K60"/>
    <mergeCell ref="B61:J61"/>
    <mergeCell ref="B62:J62"/>
    <mergeCell ref="B63:J63"/>
    <mergeCell ref="B64:J64"/>
    <mergeCell ref="B65:J65"/>
    <mergeCell ref="B67:J67"/>
    <mergeCell ref="P38:P40"/>
    <mergeCell ref="O41:O43"/>
    <mergeCell ref="P41:P43"/>
    <mergeCell ref="O44:O46"/>
    <mergeCell ref="P44:P46"/>
    <mergeCell ref="B66:J66"/>
    <mergeCell ref="O32:O34"/>
    <mergeCell ref="P32:P34"/>
    <mergeCell ref="O35:O37"/>
    <mergeCell ref="P35:P37"/>
    <mergeCell ref="P47:P49"/>
    <mergeCell ref="P8:P10"/>
    <mergeCell ref="P29:P31"/>
    <mergeCell ref="P17:P19"/>
    <mergeCell ref="P20:P22"/>
    <mergeCell ref="O23:O25"/>
    <mergeCell ref="P23:P25"/>
    <mergeCell ref="O26:O28"/>
    <mergeCell ref="P26:P28"/>
    <mergeCell ref="N44:N46"/>
    <mergeCell ref="N47:N49"/>
    <mergeCell ref="O8:O10"/>
    <mergeCell ref="O11:O13"/>
    <mergeCell ref="O20:O22"/>
    <mergeCell ref="O29:O31"/>
    <mergeCell ref="O38:O40"/>
    <mergeCell ref="O47:O49"/>
    <mergeCell ref="N32:N34"/>
    <mergeCell ref="N35:N37"/>
    <mergeCell ref="N38:N40"/>
    <mergeCell ref="N41:N43"/>
    <mergeCell ref="A50:A51"/>
    <mergeCell ref="B50:B51"/>
    <mergeCell ref="A41:A43"/>
    <mergeCell ref="A44:A46"/>
    <mergeCell ref="A47:A49"/>
    <mergeCell ref="B41:B43"/>
    <mergeCell ref="B44:B46"/>
    <mergeCell ref="B47:B49"/>
    <mergeCell ref="N20:N22"/>
    <mergeCell ref="N23:N25"/>
    <mergeCell ref="N26:N28"/>
    <mergeCell ref="N29:N31"/>
    <mergeCell ref="N8:N10"/>
    <mergeCell ref="N11:N13"/>
    <mergeCell ref="N14:N16"/>
    <mergeCell ref="N17:N19"/>
    <mergeCell ref="B26:B28"/>
    <mergeCell ref="A11:A13"/>
    <mergeCell ref="A29:A31"/>
    <mergeCell ref="A32:A34"/>
    <mergeCell ref="A35:A37"/>
    <mergeCell ref="A38:A40"/>
    <mergeCell ref="B29:B31"/>
    <mergeCell ref="B32:B34"/>
    <mergeCell ref="B35:B37"/>
    <mergeCell ref="B38:B40"/>
    <mergeCell ref="A20:A22"/>
    <mergeCell ref="Q6:Q7"/>
    <mergeCell ref="A23:A25"/>
    <mergeCell ref="A26:A28"/>
    <mergeCell ref="B8:B10"/>
    <mergeCell ref="B11:B13"/>
    <mergeCell ref="B14:B16"/>
    <mergeCell ref="B17:B19"/>
    <mergeCell ref="B20:B22"/>
    <mergeCell ref="B23:B25"/>
    <mergeCell ref="R6:R7"/>
    <mergeCell ref="S6:S7"/>
    <mergeCell ref="A8:A10"/>
    <mergeCell ref="A6:A7"/>
    <mergeCell ref="A14:A16"/>
    <mergeCell ref="A17:A19"/>
    <mergeCell ref="P11:P13"/>
    <mergeCell ref="O14:O16"/>
    <mergeCell ref="P14:P16"/>
    <mergeCell ref="O17:O19"/>
    <mergeCell ref="B1:L1"/>
    <mergeCell ref="B2:L2"/>
    <mergeCell ref="B4:L4"/>
    <mergeCell ref="B6:B7"/>
    <mergeCell ref="C6:C7"/>
    <mergeCell ref="E6:E7"/>
    <mergeCell ref="F6:G6"/>
    <mergeCell ref="H6:P6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Сухих</cp:lastModifiedBy>
  <dcterms:created xsi:type="dcterms:W3CDTF">2016-01-30T15:35:54Z</dcterms:created>
  <dcterms:modified xsi:type="dcterms:W3CDTF">2016-01-31T07:14:11Z</dcterms:modified>
  <cp:category/>
  <cp:version/>
  <cp:contentType/>
  <cp:contentStatus/>
</cp:coreProperties>
</file>