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6272" windowHeight="9276" tabRatio="833" activeTab="1"/>
  </bookViews>
  <sheets>
    <sheet name="Личный зачет" sheetId="1" r:id="rId1"/>
    <sheet name="Итоговый протокол" sheetId="2" r:id="rId2"/>
    <sheet name="Лист1" sheetId="3" r:id="rId3"/>
  </sheets>
  <definedNames>
    <definedName name="_xlnm.Print_Area" localSheetId="1">'Итоговый протокол'!$A$1:$T$83</definedName>
    <definedName name="_xlnm.Print_Area" localSheetId="0">'Личный зачет'!$A$1:$O$84</definedName>
  </definedNames>
  <calcPr fullCalcOnLoad="1"/>
</workbook>
</file>

<file path=xl/sharedStrings.xml><?xml version="1.0" encoding="utf-8"?>
<sst xmlns="http://schemas.openxmlformats.org/spreadsheetml/2006/main" count="759" uniqueCount="194">
  <si>
    <t>б/р</t>
  </si>
  <si>
    <t>Романов Василий Александрович</t>
  </si>
  <si>
    <t>Зибенгар Андрей Юрьевич</t>
  </si>
  <si>
    <t>Чернов Сергей Александрович</t>
  </si>
  <si>
    <t>МС</t>
  </si>
  <si>
    <t>КМС</t>
  </si>
  <si>
    <t>Веденкин Владимир Алексеевич</t>
  </si>
  <si>
    <t>Первушин Владимир Николаевич</t>
  </si>
  <si>
    <t>Шарафиев Мансур Индусович</t>
  </si>
  <si>
    <t>Пшеничный Антон Алексеевич</t>
  </si>
  <si>
    <t>Шестаков Алексей Александрович</t>
  </si>
  <si>
    <t>Муратов Дмитрий Иванович</t>
  </si>
  <si>
    <t>Черноморец Дмитрий Викторович</t>
  </si>
  <si>
    <t>Голиков Александр Анатольевич</t>
  </si>
  <si>
    <t>Тихонов Максим Сергеевич</t>
  </si>
  <si>
    <t>Ощепков Андрей Сергеевич</t>
  </si>
  <si>
    <t>Королев Александр Сергеевич</t>
  </si>
  <si>
    <t>Касьянов Александр Владимирович</t>
  </si>
  <si>
    <t>Почекутов Игорь Николаевич</t>
  </si>
  <si>
    <t>Кузнецов Иван Викторович</t>
  </si>
  <si>
    <t>Зуева Анна Николаевна</t>
  </si>
  <si>
    <t>Почекутова Алла Сергеевна</t>
  </si>
  <si>
    <t>Зуев Роман Евгеньевич</t>
  </si>
  <si>
    <t>Дьяченко Алексей Петрович</t>
  </si>
  <si>
    <t>МСМК</t>
  </si>
  <si>
    <t>Ершов Александр Владимирович</t>
  </si>
  <si>
    <t>Павлов Дмитрий Николаевич</t>
  </si>
  <si>
    <t>Пегасин Игорь Юрьевич</t>
  </si>
  <si>
    <t>Кулик Игорь Васильевич</t>
  </si>
  <si>
    <t>Мальчевский Владимир Юрьевич</t>
  </si>
  <si>
    <t>Иванов Станислав Александрович</t>
  </si>
  <si>
    <t>Дельва Вадим Владимирович</t>
  </si>
  <si>
    <t>Власов Евгений Николаевич</t>
  </si>
  <si>
    <t>Куликов Сергей Александрович</t>
  </si>
  <si>
    <t>Луценко Александр Иванович</t>
  </si>
  <si>
    <t>Кравцов Алексей Сергеевич</t>
  </si>
  <si>
    <t>Федосов Роман Евгеньевич</t>
  </si>
  <si>
    <t>Шишигин Дмитрий Иванович</t>
  </si>
  <si>
    <t>Беккер Михаил Петрович</t>
  </si>
  <si>
    <t>Забегаев Сергей Анатольевич</t>
  </si>
  <si>
    <t>Долгов Максим Владимирович</t>
  </si>
  <si>
    <t>Савостьянов Юрий Леонидович</t>
  </si>
  <si>
    <t>Лосев Виктор Павлович</t>
  </si>
  <si>
    <t>Лосев Виталий Викторович</t>
  </si>
  <si>
    <t>Сиротин Евгений Леонидович</t>
  </si>
  <si>
    <t>Романов Владимир Михайлович</t>
  </si>
  <si>
    <t>Протокол технических результатов соревнования</t>
  </si>
  <si>
    <t>Команда</t>
  </si>
  <si>
    <t>ФИО</t>
  </si>
  <si>
    <t>Зона</t>
  </si>
  <si>
    <t>Вес Тур 1</t>
  </si>
  <si>
    <t>Место ком</t>
  </si>
  <si>
    <t>Место лич</t>
  </si>
  <si>
    <t>Вес Тур 2</t>
  </si>
  <si>
    <t>ИТОГИ</t>
  </si>
  <si>
    <t>Сум.бал.лич</t>
  </si>
  <si>
    <t>Сум.мест.лич.</t>
  </si>
  <si>
    <t>Место лич.</t>
  </si>
  <si>
    <t>Сум.бал.ком</t>
  </si>
  <si>
    <t>Сум.мест.ком.</t>
  </si>
  <si>
    <t>Место ком.</t>
  </si>
  <si>
    <t>Разряд
до</t>
  </si>
  <si>
    <t>1 тур</t>
  </si>
  <si>
    <t>2 тур</t>
  </si>
  <si>
    <t>1р</t>
  </si>
  <si>
    <t>2р</t>
  </si>
  <si>
    <t>ЕВСК 
норматив
 л/зачет</t>
  </si>
  <si>
    <t>ЕВСК 
норматив
ком/зачет</t>
  </si>
  <si>
    <t>Сиротин Сергей Леонидович</t>
  </si>
  <si>
    <t>Выполнен 
номатив ЕВСК
на разряд</t>
  </si>
  <si>
    <t>ЕВСК</t>
  </si>
  <si>
    <r>
      <rPr>
        <b/>
        <sz val="10"/>
        <color indexed="8"/>
        <rFont val="Calibri"/>
        <family val="2"/>
      </rPr>
      <t>"Флагман",</t>
    </r>
    <r>
      <rPr>
        <sz val="10"/>
        <color indexed="8"/>
        <rFont val="Calibri"/>
        <family val="2"/>
      </rPr>
      <t xml:space="preserve"> 
ФРС КК, Красноярск</t>
    </r>
  </si>
  <si>
    <r>
      <rPr>
        <b/>
        <sz val="10"/>
        <color indexed="8"/>
        <rFont val="Calibri"/>
        <family val="2"/>
      </rPr>
      <t xml:space="preserve"> "Рыболов-Кемерово"
</t>
    </r>
    <r>
      <rPr>
        <sz val="10"/>
        <color indexed="8"/>
        <rFont val="Calibri"/>
        <family val="2"/>
      </rPr>
      <t>ФРС Кузбасса, Кемерово</t>
    </r>
  </si>
  <si>
    <r>
      <rPr>
        <b/>
        <sz val="10"/>
        <color indexed="8"/>
        <rFont val="Calibri"/>
        <family val="2"/>
      </rPr>
      <t>"ФРС Кузбасса-1"</t>
    </r>
    <r>
      <rPr>
        <sz val="10"/>
        <color indexed="8"/>
        <rFont val="Calibri"/>
        <family val="2"/>
      </rPr>
      <t>,
 ФРС КО, Кемерово</t>
    </r>
  </si>
  <si>
    <r>
      <rPr>
        <b/>
        <sz val="10"/>
        <color indexed="8"/>
        <rFont val="Calibri"/>
        <family val="2"/>
      </rPr>
      <t>"Тайга"</t>
    </r>
    <r>
      <rPr>
        <sz val="10"/>
        <color indexed="8"/>
        <rFont val="Calibri"/>
        <family val="2"/>
      </rPr>
      <t>, 
ФРС ТО-1, Томская обл.</t>
    </r>
  </si>
  <si>
    <t>Дельва Владислав Вадимович</t>
  </si>
  <si>
    <r>
      <rPr>
        <b/>
        <sz val="10"/>
        <color indexed="8"/>
        <rFont val="Calibri"/>
        <family val="2"/>
      </rPr>
      <t xml:space="preserve"> "Ветераны"</t>
    </r>
    <r>
      <rPr>
        <sz val="10"/>
        <color indexed="8"/>
        <rFont val="Calibri"/>
        <family val="2"/>
      </rPr>
      <t>, 
ФРС КК, Красноярск</t>
    </r>
  </si>
  <si>
    <t>Заделёнов Владимир Анатольевич</t>
  </si>
  <si>
    <t>Сухих Владимир Дмитриевич</t>
  </si>
  <si>
    <r>
      <rPr>
        <b/>
        <sz val="10"/>
        <color indexed="8"/>
        <rFont val="Calibri"/>
        <family val="2"/>
      </rPr>
      <t xml:space="preserve">«СИБТЕРМО», </t>
    </r>
    <r>
      <rPr>
        <sz val="10"/>
        <color indexed="8"/>
        <rFont val="Calibri"/>
        <family val="2"/>
      </rPr>
      <t xml:space="preserve">
ФРС Омской области</t>
    </r>
  </si>
  <si>
    <t xml:space="preserve"> Скрягин Валерий Валерьевич</t>
  </si>
  <si>
    <t xml:space="preserve"> Павлов Евгений Валерьевич</t>
  </si>
  <si>
    <r>
      <rPr>
        <b/>
        <sz val="10"/>
        <color indexed="8"/>
        <rFont val="Calibri"/>
        <family val="2"/>
      </rPr>
      <t xml:space="preserve">"Тугун", </t>
    </r>
    <r>
      <rPr>
        <sz val="10"/>
        <color indexed="8"/>
        <rFont val="Calibri"/>
        <family val="2"/>
      </rPr>
      <t xml:space="preserve">
Красноярск </t>
    </r>
  </si>
  <si>
    <t>Гринин Александр Борисович, 1971, 1р</t>
  </si>
  <si>
    <r>
      <rPr>
        <b/>
        <sz val="10"/>
        <color indexed="8"/>
        <rFont val="Calibri"/>
        <family val="2"/>
      </rPr>
      <t xml:space="preserve">"ХетТрик",
</t>
    </r>
    <r>
      <rPr>
        <sz val="10"/>
        <color indexed="8"/>
        <rFont val="Calibri"/>
        <family val="2"/>
      </rPr>
      <t>ФРС ТО-3, Томск</t>
    </r>
  </si>
  <si>
    <r>
      <rPr>
        <b/>
        <sz val="10"/>
        <color indexed="8"/>
        <rFont val="Calibri"/>
        <family val="2"/>
      </rPr>
      <t xml:space="preserve">"Арктик",
</t>
    </r>
    <r>
      <rPr>
        <sz val="10"/>
        <color indexed="8"/>
        <rFont val="Calibri"/>
        <family val="2"/>
      </rPr>
      <t>ФРС ТО-4, Томск</t>
    </r>
  </si>
  <si>
    <t>Гульбин Александр Геннадьевич</t>
  </si>
  <si>
    <r>
      <rPr>
        <b/>
        <sz val="10"/>
        <color indexed="8"/>
        <rFont val="Calibri"/>
        <family val="2"/>
      </rPr>
      <t>"Аляска"</t>
    </r>
    <r>
      <rPr>
        <sz val="10"/>
        <color indexed="8"/>
        <rFont val="Calibri"/>
        <family val="2"/>
      </rPr>
      <t>, ФРС КК,
г. Красноярск</t>
    </r>
  </si>
  <si>
    <r>
      <rPr>
        <b/>
        <sz val="10"/>
        <color indexed="8"/>
        <rFont val="Calibri"/>
        <family val="2"/>
      </rPr>
      <t xml:space="preserve">"Огонь",
</t>
    </r>
    <r>
      <rPr>
        <sz val="10"/>
        <color indexed="8"/>
        <rFont val="Calibri"/>
        <family val="2"/>
      </rPr>
      <t>ФРС КК Назарово-Красноярск</t>
    </r>
  </si>
  <si>
    <t>Никифоров Юрии Юрьевич</t>
  </si>
  <si>
    <r>
      <rPr>
        <b/>
        <sz val="10"/>
        <color indexed="8"/>
        <rFont val="Calibri"/>
        <family val="2"/>
      </rPr>
      <t>"ФРС Кузбасса - 2",</t>
    </r>
    <r>
      <rPr>
        <sz val="10"/>
        <color indexed="8"/>
        <rFont val="Calibri"/>
        <family val="2"/>
      </rPr>
      <t xml:space="preserve">
Кемеровская обл.</t>
    </r>
  </si>
  <si>
    <t xml:space="preserve"> Долгов Артем Андреевич, 1982, б/р</t>
  </si>
  <si>
    <r>
      <t xml:space="preserve">"Три товарища",
 </t>
    </r>
    <r>
      <rPr>
        <sz val="10"/>
        <color indexed="8"/>
        <rFont val="Calibri"/>
        <family val="2"/>
      </rPr>
      <t>Омск-Красноярск</t>
    </r>
  </si>
  <si>
    <t>Федоров Андрей Владимирович</t>
  </si>
  <si>
    <t>Воронков Виктор Вячеславович</t>
  </si>
  <si>
    <t>Гагарин Роман Геннадьевич</t>
  </si>
  <si>
    <r>
      <rPr>
        <b/>
        <sz val="10"/>
        <color indexed="8"/>
        <rFont val="Calibri"/>
        <family val="2"/>
      </rPr>
      <t xml:space="preserve">"ФРСКК",
</t>
    </r>
    <r>
      <rPr>
        <sz val="10"/>
        <color indexed="8"/>
        <rFont val="Calibri"/>
        <family val="2"/>
      </rPr>
      <t>Красноярский край</t>
    </r>
  </si>
  <si>
    <t>Письменский Сергей Александрович</t>
  </si>
  <si>
    <r>
      <t xml:space="preserve"> </t>
    </r>
    <r>
      <rPr>
        <b/>
        <sz val="10"/>
        <color indexed="8"/>
        <rFont val="Calibri"/>
        <family val="2"/>
      </rPr>
      <t xml:space="preserve">"Три региона",
</t>
    </r>
    <r>
      <rPr>
        <sz val="10"/>
        <color indexed="8"/>
        <rFont val="Calibri"/>
        <family val="2"/>
      </rPr>
      <t>ФРС Санкт-Петербург, 
ФРС КК, ФРС СО</t>
    </r>
  </si>
  <si>
    <t>Евдокимов Иван Николаевич</t>
  </si>
  <si>
    <r>
      <t xml:space="preserve">"ФРС РБ", 
</t>
    </r>
    <r>
      <rPr>
        <sz val="10"/>
        <color indexed="8"/>
        <rFont val="Calibri"/>
        <family val="2"/>
      </rPr>
      <t>Республика Бурятия</t>
    </r>
  </si>
  <si>
    <t>Познанский Александр Анатольевич</t>
  </si>
  <si>
    <t>Сальников Владимир Александрович</t>
  </si>
  <si>
    <t>Гуржапов Игорь Валерьевич</t>
  </si>
  <si>
    <r>
      <rPr>
        <b/>
        <sz val="10"/>
        <color indexed="8"/>
        <rFont val="Calibri"/>
        <family val="2"/>
      </rPr>
      <t>"Север"</t>
    </r>
    <r>
      <rPr>
        <sz val="10"/>
        <color indexed="8"/>
        <rFont val="Calibri"/>
        <family val="2"/>
      </rPr>
      <t xml:space="preserve">
ФРС КК, Красноярск</t>
    </r>
  </si>
  <si>
    <t>Изгагин Роман Владимирович</t>
  </si>
  <si>
    <r>
      <rPr>
        <b/>
        <sz val="10"/>
        <color indexed="8"/>
        <rFont val="Calibri"/>
        <family val="2"/>
      </rPr>
      <t>"Шарыповский район"</t>
    </r>
    <r>
      <rPr>
        <sz val="10"/>
        <color indexed="8"/>
        <rFont val="Calibri"/>
        <family val="2"/>
      </rPr>
      <t>, 
Красноярский край</t>
    </r>
  </si>
  <si>
    <t>Ревин Александр Викторович</t>
  </si>
  <si>
    <r>
      <rPr>
        <b/>
        <sz val="10"/>
        <color indexed="8"/>
        <rFont val="Calibri"/>
        <family val="2"/>
      </rPr>
      <t>"Золото Сибири"</t>
    </r>
    <r>
      <rPr>
        <sz val="10"/>
        <color indexed="8"/>
        <rFont val="Calibri"/>
        <family val="2"/>
      </rPr>
      <t>, 
г. Назарово</t>
    </r>
  </si>
  <si>
    <t>Петрова Ольга Сергеевна</t>
  </si>
  <si>
    <r>
      <t xml:space="preserve">"Kuzbass Fishing",
</t>
    </r>
    <r>
      <rPr>
        <sz val="10"/>
        <color indexed="8"/>
        <rFont val="Calibri"/>
        <family val="2"/>
      </rPr>
      <t xml:space="preserve"> г.Кемерово</t>
    </r>
  </si>
  <si>
    <t>Тихонов Никита Алексеевич</t>
  </si>
  <si>
    <t>Майоров Александр Андреевич</t>
  </si>
  <si>
    <t>Николаев Павел Ильич</t>
  </si>
  <si>
    <t>Кузьмин Игорь Анатольевич, г. Ачинск</t>
  </si>
  <si>
    <t>Черноморец Виктор Иванович, г.Красноярск</t>
  </si>
  <si>
    <t>Тарабрин Станислав Сергеевич, г. Ачинск</t>
  </si>
  <si>
    <t>Год рождения</t>
  </si>
  <si>
    <t>1966</t>
  </si>
  <si>
    <t>1990</t>
  </si>
  <si>
    <t>1997</t>
  </si>
  <si>
    <t>1947</t>
  </si>
  <si>
    <t>1984</t>
  </si>
  <si>
    <t>1987</t>
  </si>
  <si>
    <t>1968</t>
  </si>
  <si>
    <t>1969</t>
  </si>
  <si>
    <t>1975</t>
  </si>
  <si>
    <t>1971</t>
  </si>
  <si>
    <t>196</t>
  </si>
  <si>
    <t>1967</t>
  </si>
  <si>
    <t>1978</t>
  </si>
  <si>
    <t>1980</t>
  </si>
  <si>
    <t>1986</t>
  </si>
  <si>
    <t>1982</t>
  </si>
  <si>
    <t>1976</t>
  </si>
  <si>
    <t>1957</t>
  </si>
  <si>
    <t>1964</t>
  </si>
  <si>
    <t>1983</t>
  </si>
  <si>
    <t>1979</t>
  </si>
  <si>
    <t>1988</t>
  </si>
  <si>
    <t>1991</t>
  </si>
  <si>
    <t>1981</t>
  </si>
  <si>
    <t>1970</t>
  </si>
  <si>
    <r>
      <rPr>
        <b/>
        <sz val="10"/>
        <color indexed="8"/>
        <rFont val="Calibri"/>
        <family val="2"/>
      </rPr>
      <t>"Флагман",</t>
    </r>
    <r>
      <rPr>
        <sz val="10"/>
        <color indexed="8"/>
        <rFont val="Calibri"/>
        <family val="2"/>
      </rPr>
      <t xml:space="preserve"> ФРС КК, Красноярск</t>
    </r>
  </si>
  <si>
    <r>
      <rPr>
        <b/>
        <sz val="10"/>
        <color indexed="8"/>
        <rFont val="Calibri"/>
        <family val="2"/>
      </rPr>
      <t xml:space="preserve"> "Рыболов-Кемерово", </t>
    </r>
    <r>
      <rPr>
        <sz val="10"/>
        <color indexed="8"/>
        <rFont val="Calibri"/>
        <family val="2"/>
      </rPr>
      <t>ФРС Кузбасса</t>
    </r>
  </si>
  <si>
    <r>
      <rPr>
        <b/>
        <sz val="10"/>
        <color indexed="8"/>
        <rFont val="Calibri"/>
        <family val="2"/>
      </rPr>
      <t>"ФРС Кузбасса-1"</t>
    </r>
    <r>
      <rPr>
        <sz val="10"/>
        <color indexed="8"/>
        <rFont val="Calibri"/>
        <family val="2"/>
      </rPr>
      <t>,  ФРС КО, Кемерово</t>
    </r>
  </si>
  <si>
    <r>
      <rPr>
        <b/>
        <sz val="10"/>
        <color indexed="8"/>
        <rFont val="Calibri"/>
        <family val="2"/>
      </rPr>
      <t>"Тайга"</t>
    </r>
    <r>
      <rPr>
        <sz val="10"/>
        <color indexed="8"/>
        <rFont val="Calibri"/>
        <family val="2"/>
      </rPr>
      <t>, ФРС ТО-1, Томская обл.</t>
    </r>
  </si>
  <si>
    <r>
      <rPr>
        <b/>
        <sz val="10"/>
        <color indexed="8"/>
        <rFont val="Calibri"/>
        <family val="2"/>
      </rPr>
      <t xml:space="preserve"> "Ветераны"</t>
    </r>
    <r>
      <rPr>
        <sz val="10"/>
        <color indexed="8"/>
        <rFont val="Calibri"/>
        <family val="2"/>
      </rPr>
      <t>, ФРС КК, Красноярск</t>
    </r>
  </si>
  <si>
    <r>
      <rPr>
        <b/>
        <sz val="10"/>
        <color indexed="8"/>
        <rFont val="Calibri"/>
        <family val="2"/>
      </rPr>
      <t xml:space="preserve">«СИБТЕРМО», </t>
    </r>
    <r>
      <rPr>
        <sz val="10"/>
        <color indexed="8"/>
        <rFont val="Calibri"/>
        <family val="2"/>
      </rPr>
      <t>ФРС Омской области</t>
    </r>
  </si>
  <si>
    <r>
      <rPr>
        <b/>
        <sz val="10"/>
        <color indexed="8"/>
        <rFont val="Calibri"/>
        <family val="2"/>
      </rPr>
      <t xml:space="preserve">«Первый рыбацкий корпус», </t>
    </r>
    <r>
      <rPr>
        <sz val="10"/>
        <color indexed="8"/>
        <rFont val="Calibri"/>
        <family val="2"/>
      </rPr>
      <t>ФРС Омск</t>
    </r>
  </si>
  <si>
    <r>
      <rPr>
        <b/>
        <sz val="10"/>
        <color indexed="8"/>
        <rFont val="Calibri"/>
        <family val="2"/>
      </rPr>
      <t xml:space="preserve">"Тугун", </t>
    </r>
    <r>
      <rPr>
        <sz val="10"/>
        <color indexed="8"/>
        <rFont val="Calibri"/>
        <family val="2"/>
      </rPr>
      <t xml:space="preserve">Красноярск </t>
    </r>
  </si>
  <si>
    <r>
      <rPr>
        <b/>
        <sz val="10"/>
        <color indexed="8"/>
        <rFont val="Calibri"/>
        <family val="2"/>
      </rPr>
      <t xml:space="preserve">"ХетТрик", </t>
    </r>
    <r>
      <rPr>
        <sz val="10"/>
        <color indexed="8"/>
        <rFont val="Calibri"/>
        <family val="2"/>
      </rPr>
      <t>ФРС ТО-3, Томск</t>
    </r>
  </si>
  <si>
    <r>
      <rPr>
        <b/>
        <sz val="10"/>
        <color indexed="8"/>
        <rFont val="Calibri"/>
        <family val="2"/>
      </rPr>
      <t xml:space="preserve">"Арктик", </t>
    </r>
    <r>
      <rPr>
        <sz val="10"/>
        <color indexed="8"/>
        <rFont val="Calibri"/>
        <family val="2"/>
      </rPr>
      <t>ФРС ТО-4, Томск</t>
    </r>
  </si>
  <si>
    <r>
      <rPr>
        <b/>
        <sz val="10"/>
        <color indexed="8"/>
        <rFont val="Calibri"/>
        <family val="2"/>
      </rPr>
      <t>"Аляска"</t>
    </r>
    <r>
      <rPr>
        <sz val="10"/>
        <color indexed="8"/>
        <rFont val="Calibri"/>
        <family val="2"/>
      </rPr>
      <t>, ФРС КК, г. Красноярск</t>
    </r>
  </si>
  <si>
    <r>
      <rPr>
        <b/>
        <sz val="10"/>
        <color indexed="8"/>
        <rFont val="Calibri"/>
        <family val="2"/>
      </rPr>
      <t xml:space="preserve">"Огонь", </t>
    </r>
    <r>
      <rPr>
        <sz val="10"/>
        <color indexed="8"/>
        <rFont val="Calibri"/>
        <family val="2"/>
      </rPr>
      <t>ФРС КК Назарово-Красноярск</t>
    </r>
  </si>
  <si>
    <r>
      <rPr>
        <b/>
        <sz val="10"/>
        <color indexed="8"/>
        <rFont val="Calibri"/>
        <family val="2"/>
      </rPr>
      <t xml:space="preserve">"ФРС Кузбасса - 2", </t>
    </r>
    <r>
      <rPr>
        <sz val="10"/>
        <color indexed="8"/>
        <rFont val="Calibri"/>
        <family val="2"/>
      </rPr>
      <t>Кемеровская обл.</t>
    </r>
  </si>
  <si>
    <r>
      <t xml:space="preserve">"Три товарища",  </t>
    </r>
    <r>
      <rPr>
        <sz val="10"/>
        <color indexed="8"/>
        <rFont val="Calibri"/>
        <family val="2"/>
      </rPr>
      <t>Омск-Красноярск</t>
    </r>
  </si>
  <si>
    <r>
      <t xml:space="preserve"> "Команда "FISHKA", </t>
    </r>
    <r>
      <rPr>
        <sz val="10"/>
        <color indexed="8"/>
        <rFont val="Calibri"/>
        <family val="2"/>
      </rPr>
      <t>Красноярский край</t>
    </r>
  </si>
  <si>
    <r>
      <rPr>
        <b/>
        <sz val="10"/>
        <color indexed="8"/>
        <rFont val="Calibri"/>
        <family val="2"/>
      </rPr>
      <t xml:space="preserve">"ФРСКК", </t>
    </r>
    <r>
      <rPr>
        <sz val="10"/>
        <color indexed="8"/>
        <rFont val="Calibri"/>
        <family val="2"/>
      </rPr>
      <t>Красноярский край</t>
    </r>
  </si>
  <si>
    <r>
      <t xml:space="preserve"> </t>
    </r>
    <r>
      <rPr>
        <b/>
        <sz val="10"/>
        <color indexed="8"/>
        <rFont val="Calibri"/>
        <family val="2"/>
      </rPr>
      <t xml:space="preserve">"Три региона", </t>
    </r>
    <r>
      <rPr>
        <sz val="10"/>
        <color indexed="8"/>
        <rFont val="Calibri"/>
        <family val="2"/>
      </rPr>
      <t>ФРС С-Пб, ФРСКК, ФРС СО</t>
    </r>
  </si>
  <si>
    <r>
      <t xml:space="preserve">"ФРС РБ", </t>
    </r>
    <r>
      <rPr>
        <sz val="10"/>
        <color indexed="8"/>
        <rFont val="Calibri"/>
        <family val="2"/>
      </rPr>
      <t>Республика Бурятия</t>
    </r>
  </si>
  <si>
    <r>
      <rPr>
        <b/>
        <sz val="10"/>
        <color indexed="8"/>
        <rFont val="Calibri"/>
        <family val="2"/>
      </rPr>
      <t xml:space="preserve">"Север", </t>
    </r>
    <r>
      <rPr>
        <sz val="10"/>
        <color indexed="8"/>
        <rFont val="Calibri"/>
        <family val="2"/>
      </rPr>
      <t>ФРС КК, Красноярск</t>
    </r>
  </si>
  <si>
    <r>
      <rPr>
        <b/>
        <sz val="10"/>
        <color indexed="8"/>
        <rFont val="Calibri"/>
        <family val="2"/>
      </rPr>
      <t>"Шарыповский район"</t>
    </r>
    <r>
      <rPr>
        <sz val="10"/>
        <color indexed="8"/>
        <rFont val="Calibri"/>
        <family val="2"/>
      </rPr>
      <t>, Красноярский край</t>
    </r>
  </si>
  <si>
    <r>
      <rPr>
        <b/>
        <sz val="10"/>
        <color indexed="8"/>
        <rFont val="Calibri"/>
        <family val="2"/>
      </rPr>
      <t>"Золото Сибири"</t>
    </r>
    <r>
      <rPr>
        <sz val="10"/>
        <color indexed="8"/>
        <rFont val="Calibri"/>
        <family val="2"/>
      </rPr>
      <t>, г. Назарово</t>
    </r>
  </si>
  <si>
    <r>
      <t xml:space="preserve">"Kuzbass Fishing", </t>
    </r>
    <r>
      <rPr>
        <sz val="10"/>
        <color indexed="8"/>
        <rFont val="Calibri"/>
        <family val="2"/>
      </rPr>
      <t xml:space="preserve"> г.Кемерово</t>
    </r>
  </si>
  <si>
    <t>Место проведения: Красноярский край, Шарыповский  район, д. Парная, оз. Большое</t>
  </si>
  <si>
    <t>Сроки проведения: 09-11.12.2016</t>
  </si>
  <si>
    <t>Сектор</t>
  </si>
  <si>
    <t>Б</t>
  </si>
  <si>
    <t>А</t>
  </si>
  <si>
    <t>В</t>
  </si>
  <si>
    <r>
      <rPr>
        <b/>
        <sz val="10"/>
        <color indexed="8"/>
        <rFont val="Calibri"/>
        <family val="2"/>
      </rPr>
      <t>"Черномор"</t>
    </r>
    <r>
      <rPr>
        <sz val="10"/>
        <color indexed="8"/>
        <rFont val="Calibri"/>
        <family val="2"/>
      </rPr>
      <t>,
Красноярский край</t>
    </r>
  </si>
  <si>
    <r>
      <rPr>
        <b/>
        <sz val="10"/>
        <color indexed="8"/>
        <rFont val="Calibri"/>
        <family val="2"/>
      </rPr>
      <t xml:space="preserve">"Сибирский рыболов",
</t>
    </r>
    <r>
      <rPr>
        <sz val="10"/>
        <color indexed="8"/>
        <rFont val="Calibri"/>
        <family val="2"/>
      </rPr>
      <t xml:space="preserve">ФРС КК, Красноярск </t>
    </r>
  </si>
  <si>
    <r>
      <t xml:space="preserve"> "FISHKA", 
</t>
    </r>
    <r>
      <rPr>
        <sz val="10"/>
        <color indexed="8"/>
        <rFont val="Calibri"/>
        <family val="2"/>
      </rPr>
      <t>Красноярский край</t>
    </r>
  </si>
  <si>
    <r>
      <rPr>
        <b/>
        <sz val="10"/>
        <color indexed="8"/>
        <rFont val="Calibri"/>
        <family val="2"/>
      </rPr>
      <t xml:space="preserve">"Первый рыбацкий корпус", </t>
    </r>
    <r>
      <rPr>
        <sz val="10"/>
        <color indexed="8"/>
        <rFont val="Calibri"/>
        <family val="2"/>
      </rPr>
      <t xml:space="preserve">
ФРС Омской области</t>
    </r>
  </si>
  <si>
    <t>Мавлеев Равиль Мингазитович</t>
  </si>
  <si>
    <t>Павлов Евгений Валерьевич</t>
  </si>
  <si>
    <t>Долгов Артем Андреевич, 1982, б/р</t>
  </si>
  <si>
    <t>Скрягин Валерий Валерьевич</t>
  </si>
  <si>
    <t>В.В. Ленник</t>
  </si>
  <si>
    <t>А.Д. Буяров</t>
  </si>
  <si>
    <t>Главный судья соревнований, судья "1" категории</t>
  </si>
  <si>
    <t>Главный секретарь соревнований, судья "1" категории</t>
  </si>
  <si>
    <t>КМСп</t>
  </si>
  <si>
    <t>1рп</t>
  </si>
  <si>
    <t>Тур 1</t>
  </si>
  <si>
    <t>Тур 2</t>
  </si>
  <si>
    <r>
      <rPr>
        <b/>
        <sz val="10"/>
        <color indexed="8"/>
        <rFont val="Calibri"/>
        <family val="2"/>
      </rPr>
      <t xml:space="preserve">"Сибирский рыболов", </t>
    </r>
    <r>
      <rPr>
        <sz val="10"/>
        <color indexed="8"/>
        <rFont val="Calibri"/>
        <family val="2"/>
      </rPr>
      <t xml:space="preserve">Красноярск </t>
    </r>
  </si>
  <si>
    <r>
      <t>"</t>
    </r>
    <r>
      <rPr>
        <b/>
        <sz val="11"/>
        <color indexed="8"/>
        <rFont val="Calibri"/>
        <family val="2"/>
      </rPr>
      <t>Черномор</t>
    </r>
    <r>
      <rPr>
        <sz val="11"/>
        <color theme="1"/>
        <rFont val="Calibri"/>
        <family val="2"/>
      </rPr>
      <t>", Красноярский край</t>
    </r>
  </si>
  <si>
    <t>Сандалюк Владимир Сергеевич</t>
  </si>
  <si>
    <t>Колотовкин Андрей Викторович</t>
  </si>
  <si>
    <t>ЕВСК 
норматив
личн./зачет</t>
  </si>
  <si>
    <t>Открытый Кубок Красноярского края "Золотая мормышка" 2016 г. по рыболовному спорту 
в спортивной дисциплине «ловля на мормышку со льда» (номер-код спортивной дисциплины - 0920043811Г)
(личный зачет)</t>
  </si>
  <si>
    <t>Открытый Кубок Красноярского края "Золотая мормышка" 2016 г. по рыболовному спорту 
в спортивной дисциплине «ловля на мормышку со льда – командные соревнования» (номер-код спортивной дисциплины - 0920113811Л)
(командный зачет)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</si>
</sst>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ck"/>
      <bottom/>
    </border>
    <border>
      <left style="thin"/>
      <right style="thin"/>
      <top/>
      <bottom>
        <color indexed="63"/>
      </bottom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n"/>
    </border>
    <border>
      <left style="medium"/>
      <right style="thin"/>
      <top style="thick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thick"/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thick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40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0" fontId="31" fillId="33" borderId="12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21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 textRotation="90"/>
    </xf>
    <xf numFmtId="0" fontId="41" fillId="0" borderId="15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5" xfId="0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0" fontId="41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49" fontId="41" fillId="0" borderId="15" xfId="0" applyNumberFormat="1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9" fontId="41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textRotation="90"/>
    </xf>
    <xf numFmtId="0" fontId="40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3" fillId="0" borderId="0" xfId="0" applyFont="1" applyAlignment="1">
      <alignment horizontal="left" vertical="center" wrapText="1"/>
    </xf>
    <xf numFmtId="0" fontId="0" fillId="0" borderId="14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textRotation="90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23" xfId="0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43" fillId="0" borderId="0" xfId="0" applyFont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41" fillId="0" borderId="25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1" fillId="0" borderId="0" xfId="0" applyFont="1" applyBorder="1" applyAlignment="1">
      <alignment vertical="center" wrapText="1"/>
    </xf>
    <xf numFmtId="49" fontId="41" fillId="0" borderId="0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2" fillId="0" borderId="15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34" borderId="13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0" fillId="35" borderId="32" xfId="0" applyFill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0" fillId="0" borderId="33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37" borderId="15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44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4"/>
  <sheetViews>
    <sheetView zoomScale="55" zoomScaleNormal="55" zoomScalePageLayoutView="0" workbookViewId="0" topLeftCell="A1">
      <selection activeCell="Y33" sqref="Y33"/>
    </sheetView>
  </sheetViews>
  <sheetFormatPr defaultColWidth="9.140625" defaultRowHeight="15"/>
  <cols>
    <col min="1" max="1" width="37.7109375" style="0" customWidth="1"/>
    <col min="2" max="2" width="38.00390625" style="7" customWidth="1"/>
    <col min="3" max="4" width="6.8515625" style="0" bestFit="1" customWidth="1"/>
    <col min="5" max="6" width="3.7109375" style="0" bestFit="1" customWidth="1"/>
    <col min="7" max="7" width="6.28125" style="0" bestFit="1" customWidth="1"/>
    <col min="8" max="8" width="4.00390625" style="0" bestFit="1" customWidth="1"/>
    <col min="9" max="10" width="3.7109375" style="0" bestFit="1" customWidth="1"/>
    <col min="11" max="11" width="6.28125" style="0" bestFit="1" customWidth="1"/>
    <col min="12" max="12" width="5.140625" style="0" bestFit="1" customWidth="1"/>
    <col min="13" max="13" width="7.57421875" style="0" bestFit="1" customWidth="1"/>
    <col min="14" max="14" width="5.140625" style="0" bestFit="1" customWidth="1"/>
    <col min="15" max="15" width="4.00390625" style="0" bestFit="1" customWidth="1"/>
    <col min="16" max="16" width="8.140625" style="0" customWidth="1"/>
    <col min="17" max="17" width="9.00390625" style="0" hidden="1" customWidth="1"/>
  </cols>
  <sheetData>
    <row r="1" spans="1:18" ht="18">
      <c r="A1" s="57" t="s">
        <v>46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9"/>
      <c r="Q1" s="9"/>
      <c r="R1" s="8"/>
    </row>
    <row r="2" spans="1:18" ht="61.5" customHeight="1">
      <c r="A2" s="56" t="s">
        <v>192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11"/>
      <c r="Q2" s="11"/>
      <c r="R2" s="8"/>
    </row>
    <row r="3" spans="1:23" ht="18">
      <c r="A3" s="103" t="s">
        <v>165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47"/>
      <c r="Q3" s="47"/>
      <c r="R3" s="47"/>
      <c r="S3" s="47"/>
      <c r="T3" s="47"/>
      <c r="U3" s="40"/>
      <c r="V3" s="40"/>
      <c r="W3" s="40"/>
    </row>
    <row r="4" spans="1:23" ht="18" thickBot="1">
      <c r="A4" s="103" t="s">
        <v>166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47"/>
      <c r="Q4" s="47"/>
      <c r="R4" s="47"/>
      <c r="S4" s="47"/>
      <c r="T4" s="47"/>
      <c r="U4" s="14"/>
      <c r="V4" s="14"/>
      <c r="W4" s="14"/>
    </row>
    <row r="5" spans="1:18" ht="15" thickTop="1">
      <c r="A5" s="50" t="s">
        <v>47</v>
      </c>
      <c r="B5" s="52" t="s">
        <v>48</v>
      </c>
      <c r="C5" s="48" t="s">
        <v>117</v>
      </c>
      <c r="D5" s="48" t="s">
        <v>61</v>
      </c>
      <c r="E5" s="54" t="s">
        <v>185</v>
      </c>
      <c r="F5" s="54"/>
      <c r="G5" s="54"/>
      <c r="H5" s="54"/>
      <c r="I5" s="54" t="s">
        <v>186</v>
      </c>
      <c r="J5" s="54"/>
      <c r="K5" s="54"/>
      <c r="L5" s="54"/>
      <c r="M5" s="54" t="s">
        <v>54</v>
      </c>
      <c r="N5" s="54"/>
      <c r="O5" s="55"/>
      <c r="P5" s="48" t="s">
        <v>69</v>
      </c>
      <c r="Q5" s="48" t="s">
        <v>66</v>
      </c>
      <c r="R5" s="48" t="s">
        <v>191</v>
      </c>
    </row>
    <row r="6" spans="1:18" ht="67.5">
      <c r="A6" s="51"/>
      <c r="B6" s="53"/>
      <c r="C6" s="49"/>
      <c r="D6" s="49"/>
      <c r="E6" s="3" t="s">
        <v>167</v>
      </c>
      <c r="F6" s="39" t="s">
        <v>49</v>
      </c>
      <c r="G6" s="3" t="s">
        <v>50</v>
      </c>
      <c r="H6" s="3" t="s">
        <v>52</v>
      </c>
      <c r="I6" s="3" t="s">
        <v>167</v>
      </c>
      <c r="J6" s="39" t="s">
        <v>49</v>
      </c>
      <c r="K6" s="3" t="s">
        <v>53</v>
      </c>
      <c r="L6" s="3" t="s">
        <v>52</v>
      </c>
      <c r="M6" s="3" t="s">
        <v>55</v>
      </c>
      <c r="N6" s="3" t="s">
        <v>56</v>
      </c>
      <c r="O6" s="4" t="s">
        <v>57</v>
      </c>
      <c r="P6" s="49"/>
      <c r="Q6" s="49"/>
      <c r="R6" s="49" t="s">
        <v>70</v>
      </c>
    </row>
    <row r="7" spans="1:18" ht="14.25">
      <c r="A7" s="32" t="s">
        <v>159</v>
      </c>
      <c r="B7" s="26" t="s">
        <v>22</v>
      </c>
      <c r="C7" s="30">
        <v>1978</v>
      </c>
      <c r="D7" s="32" t="s">
        <v>5</v>
      </c>
      <c r="E7" s="5">
        <v>11</v>
      </c>
      <c r="F7" s="5" t="s">
        <v>168</v>
      </c>
      <c r="G7" s="5">
        <v>5206</v>
      </c>
      <c r="H7" s="5">
        <v>2</v>
      </c>
      <c r="I7" s="5">
        <v>11</v>
      </c>
      <c r="J7" s="5" t="s">
        <v>168</v>
      </c>
      <c r="K7" s="5">
        <v>5510</v>
      </c>
      <c r="L7" s="5">
        <v>1</v>
      </c>
      <c r="M7" s="5">
        <f>G7+K7</f>
        <v>10716</v>
      </c>
      <c r="N7" s="5">
        <f>H7+L7</f>
        <v>3</v>
      </c>
      <c r="O7" s="6">
        <v>1</v>
      </c>
      <c r="P7" s="15" t="s">
        <v>183</v>
      </c>
      <c r="Q7" s="5"/>
      <c r="R7" s="100" t="s">
        <v>5</v>
      </c>
    </row>
    <row r="8" spans="1:18" ht="14.25">
      <c r="A8" s="32" t="s">
        <v>143</v>
      </c>
      <c r="B8" s="24" t="s">
        <v>16</v>
      </c>
      <c r="C8" s="30">
        <v>1989</v>
      </c>
      <c r="D8" s="32" t="s">
        <v>5</v>
      </c>
      <c r="E8" s="5">
        <v>19</v>
      </c>
      <c r="F8" s="5" t="s">
        <v>168</v>
      </c>
      <c r="G8" s="5">
        <v>5350</v>
      </c>
      <c r="H8" s="5">
        <v>1</v>
      </c>
      <c r="I8" s="5">
        <v>19</v>
      </c>
      <c r="J8" s="5" t="s">
        <v>169</v>
      </c>
      <c r="K8" s="5">
        <v>4058</v>
      </c>
      <c r="L8" s="5">
        <v>2</v>
      </c>
      <c r="M8" s="5">
        <f aca="true" t="shared" si="0" ref="M8:M71">G8+K8</f>
        <v>9408</v>
      </c>
      <c r="N8" s="5">
        <f aca="true" t="shared" si="1" ref="N8:N71">H8+L8</f>
        <v>3</v>
      </c>
      <c r="O8" s="6">
        <f>O7+1</f>
        <v>2</v>
      </c>
      <c r="P8" s="15" t="s">
        <v>183</v>
      </c>
      <c r="Q8" s="16" t="s">
        <v>5</v>
      </c>
      <c r="R8" s="100" t="s">
        <v>5</v>
      </c>
    </row>
    <row r="9" spans="1:18" ht="14.25">
      <c r="A9" s="32" t="s">
        <v>145</v>
      </c>
      <c r="B9" s="26" t="s">
        <v>10</v>
      </c>
      <c r="C9" s="30">
        <v>1979</v>
      </c>
      <c r="D9" s="32" t="s">
        <v>5</v>
      </c>
      <c r="E9" s="5">
        <v>6</v>
      </c>
      <c r="F9" s="5" t="s">
        <v>168</v>
      </c>
      <c r="G9" s="5">
        <v>4846</v>
      </c>
      <c r="H9" s="5">
        <v>3</v>
      </c>
      <c r="I9" s="5">
        <v>6</v>
      </c>
      <c r="J9" s="5" t="s">
        <v>170</v>
      </c>
      <c r="K9" s="5">
        <v>5136</v>
      </c>
      <c r="L9" s="5">
        <v>2</v>
      </c>
      <c r="M9" s="5">
        <f t="shared" si="0"/>
        <v>9982</v>
      </c>
      <c r="N9" s="5">
        <f t="shared" si="1"/>
        <v>5</v>
      </c>
      <c r="O9" s="6">
        <f aca="true" t="shared" si="2" ref="O9:O72">O8+1</f>
        <v>3</v>
      </c>
      <c r="P9" s="5"/>
      <c r="Q9" s="18" t="s">
        <v>65</v>
      </c>
      <c r="R9" s="101" t="s">
        <v>64</v>
      </c>
    </row>
    <row r="10" spans="1:18" ht="14.25">
      <c r="A10" s="32" t="s">
        <v>146</v>
      </c>
      <c r="B10" s="26" t="s">
        <v>33</v>
      </c>
      <c r="C10" s="30">
        <v>1982</v>
      </c>
      <c r="D10" s="32" t="s">
        <v>5</v>
      </c>
      <c r="E10" s="5">
        <v>2</v>
      </c>
      <c r="F10" s="5" t="s">
        <v>170</v>
      </c>
      <c r="G10" s="5">
        <v>4782</v>
      </c>
      <c r="H10" s="5">
        <v>1</v>
      </c>
      <c r="I10" s="5">
        <v>2</v>
      </c>
      <c r="J10" s="5" t="s">
        <v>168</v>
      </c>
      <c r="K10" s="5">
        <v>3610</v>
      </c>
      <c r="L10" s="5">
        <v>4</v>
      </c>
      <c r="M10" s="5">
        <f t="shared" si="0"/>
        <v>8392</v>
      </c>
      <c r="N10" s="5">
        <f t="shared" si="1"/>
        <v>5</v>
      </c>
      <c r="O10" s="6">
        <f t="shared" si="2"/>
        <v>4</v>
      </c>
      <c r="P10" s="5"/>
      <c r="Q10" s="5"/>
      <c r="R10" s="101" t="s">
        <v>64</v>
      </c>
    </row>
    <row r="11" spans="1:18" ht="14.25">
      <c r="A11" s="32" t="s">
        <v>153</v>
      </c>
      <c r="B11" s="26" t="s">
        <v>1</v>
      </c>
      <c r="C11" s="30">
        <v>1975</v>
      </c>
      <c r="D11" s="32">
        <v>1</v>
      </c>
      <c r="E11" s="5">
        <v>26</v>
      </c>
      <c r="F11" s="5" t="s">
        <v>169</v>
      </c>
      <c r="G11" s="5">
        <v>682</v>
      </c>
      <c r="H11" s="5">
        <v>1</v>
      </c>
      <c r="I11" s="5">
        <v>26</v>
      </c>
      <c r="J11" s="5" t="s">
        <v>170</v>
      </c>
      <c r="K11" s="5">
        <v>4150</v>
      </c>
      <c r="L11" s="5">
        <v>4</v>
      </c>
      <c r="M11" s="5">
        <f t="shared" si="0"/>
        <v>4832</v>
      </c>
      <c r="N11" s="5">
        <f t="shared" si="1"/>
        <v>5</v>
      </c>
      <c r="O11" s="6">
        <f t="shared" si="2"/>
        <v>5</v>
      </c>
      <c r="P11" s="15" t="s">
        <v>184</v>
      </c>
      <c r="Q11" s="5"/>
      <c r="R11" s="101" t="s">
        <v>64</v>
      </c>
    </row>
    <row r="12" spans="1:18" ht="14.25">
      <c r="A12" s="32" t="s">
        <v>158</v>
      </c>
      <c r="B12" s="26" t="s">
        <v>97</v>
      </c>
      <c r="C12" s="30" t="s">
        <v>134</v>
      </c>
      <c r="D12" s="32">
        <v>1</v>
      </c>
      <c r="E12" s="5">
        <v>21</v>
      </c>
      <c r="F12" s="5" t="s">
        <v>169</v>
      </c>
      <c r="G12" s="5">
        <v>418</v>
      </c>
      <c r="H12" s="5">
        <v>5</v>
      </c>
      <c r="I12" s="5">
        <v>21</v>
      </c>
      <c r="J12" s="5" t="s">
        <v>170</v>
      </c>
      <c r="K12" s="5">
        <v>8210</v>
      </c>
      <c r="L12" s="5">
        <v>1</v>
      </c>
      <c r="M12" s="5">
        <f t="shared" si="0"/>
        <v>8628</v>
      </c>
      <c r="N12" s="5">
        <f t="shared" si="1"/>
        <v>6</v>
      </c>
      <c r="O12" s="6">
        <f t="shared" si="2"/>
        <v>6</v>
      </c>
      <c r="P12" s="5"/>
      <c r="Q12" s="5"/>
      <c r="R12" s="102" t="s">
        <v>65</v>
      </c>
    </row>
    <row r="13" spans="1:18" ht="14.25">
      <c r="A13" s="32" t="s">
        <v>159</v>
      </c>
      <c r="B13" s="26" t="s">
        <v>99</v>
      </c>
      <c r="C13" s="30" t="s">
        <v>119</v>
      </c>
      <c r="D13" s="32" t="s">
        <v>4</v>
      </c>
      <c r="E13" s="5">
        <v>11</v>
      </c>
      <c r="F13" s="5" t="s">
        <v>170</v>
      </c>
      <c r="G13" s="5">
        <v>3354</v>
      </c>
      <c r="H13" s="5">
        <v>4</v>
      </c>
      <c r="I13" s="5">
        <v>11</v>
      </c>
      <c r="J13" s="5" t="s">
        <v>170</v>
      </c>
      <c r="K13" s="5">
        <v>5040</v>
      </c>
      <c r="L13" s="5">
        <v>3</v>
      </c>
      <c r="M13" s="5">
        <f t="shared" si="0"/>
        <v>8394</v>
      </c>
      <c r="N13" s="5">
        <f t="shared" si="1"/>
        <v>7</v>
      </c>
      <c r="O13" s="6">
        <f t="shared" si="2"/>
        <v>7</v>
      </c>
      <c r="P13" s="5"/>
      <c r="Q13" s="5"/>
      <c r="R13" s="102" t="s">
        <v>65</v>
      </c>
    </row>
    <row r="14" spans="1:18" ht="14.25">
      <c r="A14" s="32" t="s">
        <v>143</v>
      </c>
      <c r="B14" s="24" t="s">
        <v>15</v>
      </c>
      <c r="C14" s="30">
        <v>1986</v>
      </c>
      <c r="D14" s="32" t="s">
        <v>5</v>
      </c>
      <c r="E14" s="5">
        <v>19</v>
      </c>
      <c r="F14" s="5" t="s">
        <v>170</v>
      </c>
      <c r="G14" s="5">
        <v>3698</v>
      </c>
      <c r="H14" s="5">
        <v>2</v>
      </c>
      <c r="I14" s="5">
        <v>19</v>
      </c>
      <c r="J14" s="5" t="s">
        <v>170</v>
      </c>
      <c r="K14" s="5">
        <v>3790</v>
      </c>
      <c r="L14" s="5">
        <v>6</v>
      </c>
      <c r="M14" s="5">
        <f t="shared" si="0"/>
        <v>7488</v>
      </c>
      <c r="N14" s="5">
        <f t="shared" si="1"/>
        <v>8</v>
      </c>
      <c r="O14" s="6">
        <f t="shared" si="2"/>
        <v>8</v>
      </c>
      <c r="P14" s="5"/>
      <c r="Q14" s="16" t="s">
        <v>5</v>
      </c>
      <c r="R14" s="102" t="s">
        <v>65</v>
      </c>
    </row>
    <row r="15" spans="1:18" ht="15" thickBot="1">
      <c r="A15" s="32" t="s">
        <v>144</v>
      </c>
      <c r="B15" s="26" t="s">
        <v>39</v>
      </c>
      <c r="C15" s="30">
        <v>1970</v>
      </c>
      <c r="D15" s="32" t="s">
        <v>5</v>
      </c>
      <c r="E15" s="5">
        <v>13</v>
      </c>
      <c r="F15" s="5" t="s">
        <v>169</v>
      </c>
      <c r="G15" s="5">
        <v>520</v>
      </c>
      <c r="H15" s="5">
        <v>3</v>
      </c>
      <c r="I15" s="5">
        <v>13</v>
      </c>
      <c r="J15" s="5" t="s">
        <v>170</v>
      </c>
      <c r="K15" s="5">
        <v>4050</v>
      </c>
      <c r="L15" s="5">
        <v>5</v>
      </c>
      <c r="M15" s="5">
        <f t="shared" si="0"/>
        <v>4570</v>
      </c>
      <c r="N15" s="5">
        <f t="shared" si="1"/>
        <v>8</v>
      </c>
      <c r="O15" s="6">
        <f t="shared" si="2"/>
        <v>9</v>
      </c>
      <c r="P15" s="98"/>
      <c r="Q15" s="17" t="s">
        <v>64</v>
      </c>
      <c r="R15" s="102" t="s">
        <v>65</v>
      </c>
    </row>
    <row r="16" spans="1:17" ht="14.25">
      <c r="A16" s="32" t="s">
        <v>158</v>
      </c>
      <c r="B16" s="26" t="s">
        <v>18</v>
      </c>
      <c r="C16" s="30">
        <v>1974</v>
      </c>
      <c r="D16" s="32" t="s">
        <v>5</v>
      </c>
      <c r="E16" s="5">
        <v>21</v>
      </c>
      <c r="F16" s="5" t="s">
        <v>168</v>
      </c>
      <c r="G16" s="5">
        <v>3870</v>
      </c>
      <c r="H16" s="5">
        <v>8</v>
      </c>
      <c r="I16" s="5">
        <v>21</v>
      </c>
      <c r="J16" s="5" t="s">
        <v>169</v>
      </c>
      <c r="K16" s="5">
        <v>5090</v>
      </c>
      <c r="L16" s="5">
        <v>1</v>
      </c>
      <c r="M16" s="5">
        <f t="shared" si="0"/>
        <v>8960</v>
      </c>
      <c r="N16" s="5">
        <f t="shared" si="1"/>
        <v>9</v>
      </c>
      <c r="O16" s="6">
        <f t="shared" si="2"/>
        <v>10</v>
      </c>
      <c r="P16" s="89"/>
      <c r="Q16" s="87"/>
    </row>
    <row r="17" spans="1:17" ht="14.25">
      <c r="A17" s="32" t="s">
        <v>148</v>
      </c>
      <c r="B17" s="26" t="s">
        <v>26</v>
      </c>
      <c r="C17" s="30" t="s">
        <v>123</v>
      </c>
      <c r="D17" s="32" t="s">
        <v>5</v>
      </c>
      <c r="E17" s="5">
        <v>27</v>
      </c>
      <c r="F17" s="5" t="s">
        <v>169</v>
      </c>
      <c r="G17" s="5">
        <v>618</v>
      </c>
      <c r="H17" s="5">
        <v>2</v>
      </c>
      <c r="I17" s="5">
        <v>27</v>
      </c>
      <c r="J17" s="5" t="s">
        <v>170</v>
      </c>
      <c r="K17" s="5">
        <v>3696</v>
      </c>
      <c r="L17" s="5">
        <v>7</v>
      </c>
      <c r="M17" s="5">
        <f t="shared" si="0"/>
        <v>4314</v>
      </c>
      <c r="N17" s="5">
        <f t="shared" si="1"/>
        <v>9</v>
      </c>
      <c r="O17" s="6">
        <f t="shared" si="2"/>
        <v>11</v>
      </c>
      <c r="P17" s="89"/>
      <c r="Q17" s="87"/>
    </row>
    <row r="18" spans="1:17" ht="14.25">
      <c r="A18" s="38" t="s">
        <v>157</v>
      </c>
      <c r="B18" s="26" t="s">
        <v>95</v>
      </c>
      <c r="C18" s="30" t="s">
        <v>134</v>
      </c>
      <c r="D18" s="32">
        <v>3</v>
      </c>
      <c r="E18" s="5">
        <v>4</v>
      </c>
      <c r="F18" s="5" t="s">
        <v>168</v>
      </c>
      <c r="G18" s="5">
        <v>3902</v>
      </c>
      <c r="H18" s="5">
        <v>7</v>
      </c>
      <c r="I18" s="5">
        <v>4</v>
      </c>
      <c r="J18" s="5" t="s">
        <v>168</v>
      </c>
      <c r="K18" s="5">
        <v>5008</v>
      </c>
      <c r="L18" s="5">
        <v>3</v>
      </c>
      <c r="M18" s="5">
        <f t="shared" si="0"/>
        <v>8910</v>
      </c>
      <c r="N18" s="5">
        <f t="shared" si="1"/>
        <v>10</v>
      </c>
      <c r="O18" s="6">
        <f t="shared" si="2"/>
        <v>12</v>
      </c>
      <c r="P18" s="89"/>
      <c r="Q18" s="87"/>
    </row>
    <row r="19" spans="1:17" ht="14.25">
      <c r="A19" s="32" t="s">
        <v>153</v>
      </c>
      <c r="B19" s="26" t="s">
        <v>3</v>
      </c>
      <c r="C19" s="30">
        <v>1972</v>
      </c>
      <c r="D19" s="32" t="s">
        <v>5</v>
      </c>
      <c r="E19" s="5">
        <v>26</v>
      </c>
      <c r="F19" s="5" t="s">
        <v>168</v>
      </c>
      <c r="G19" s="5">
        <v>3980</v>
      </c>
      <c r="H19" s="5">
        <v>6</v>
      </c>
      <c r="I19" s="5">
        <v>26</v>
      </c>
      <c r="J19" s="5" t="s">
        <v>168</v>
      </c>
      <c r="K19" s="5">
        <v>3042</v>
      </c>
      <c r="L19" s="5">
        <v>7</v>
      </c>
      <c r="M19" s="5">
        <f t="shared" si="0"/>
        <v>7022</v>
      </c>
      <c r="N19" s="5">
        <f t="shared" si="1"/>
        <v>13</v>
      </c>
      <c r="O19" s="6">
        <f t="shared" si="2"/>
        <v>13</v>
      </c>
      <c r="P19" s="89"/>
      <c r="Q19" s="87"/>
    </row>
    <row r="20" spans="1:17" ht="14.25">
      <c r="A20" s="32" t="s">
        <v>155</v>
      </c>
      <c r="B20" s="26" t="s">
        <v>91</v>
      </c>
      <c r="C20" s="30" t="s">
        <v>133</v>
      </c>
      <c r="D20" s="32" t="s">
        <v>0</v>
      </c>
      <c r="E20" s="5">
        <v>17</v>
      </c>
      <c r="F20" s="5" t="s">
        <v>170</v>
      </c>
      <c r="G20" s="5">
        <v>1882</v>
      </c>
      <c r="H20" s="5">
        <v>7</v>
      </c>
      <c r="I20" s="5">
        <v>17</v>
      </c>
      <c r="J20" s="5" t="s">
        <v>168</v>
      </c>
      <c r="K20" s="5">
        <v>3078</v>
      </c>
      <c r="L20" s="5">
        <v>6</v>
      </c>
      <c r="M20" s="5">
        <f t="shared" si="0"/>
        <v>4960</v>
      </c>
      <c r="N20" s="5">
        <f t="shared" si="1"/>
        <v>13</v>
      </c>
      <c r="O20" s="6">
        <f t="shared" si="2"/>
        <v>14</v>
      </c>
      <c r="P20" s="89"/>
      <c r="Q20" s="87"/>
    </row>
    <row r="21" spans="1:17" ht="14.25">
      <c r="A21" s="32" t="s">
        <v>152</v>
      </c>
      <c r="B21" s="26" t="s">
        <v>189</v>
      </c>
      <c r="C21" s="30" t="s">
        <v>131</v>
      </c>
      <c r="D21" s="32">
        <v>2</v>
      </c>
      <c r="E21" s="5">
        <v>3</v>
      </c>
      <c r="F21" s="5" t="s">
        <v>170</v>
      </c>
      <c r="G21" s="5">
        <v>1548</v>
      </c>
      <c r="H21" s="5">
        <v>9</v>
      </c>
      <c r="I21" s="5">
        <v>3</v>
      </c>
      <c r="J21" s="5" t="s">
        <v>169</v>
      </c>
      <c r="K21" s="5">
        <v>2894</v>
      </c>
      <c r="L21" s="5">
        <v>4</v>
      </c>
      <c r="M21" s="5">
        <f t="shared" si="0"/>
        <v>4442</v>
      </c>
      <c r="N21" s="5">
        <f t="shared" si="1"/>
        <v>13</v>
      </c>
      <c r="O21" s="6">
        <f t="shared" si="2"/>
        <v>15</v>
      </c>
      <c r="P21" s="89"/>
      <c r="Q21" s="87"/>
    </row>
    <row r="22" spans="1:17" ht="14.25">
      <c r="A22" s="32" t="s">
        <v>144</v>
      </c>
      <c r="B22" s="24" t="s">
        <v>38</v>
      </c>
      <c r="C22" s="30">
        <v>1978</v>
      </c>
      <c r="D22" s="32" t="s">
        <v>5</v>
      </c>
      <c r="E22" s="5">
        <v>13</v>
      </c>
      <c r="F22" s="5" t="s">
        <v>168</v>
      </c>
      <c r="G22" s="5">
        <v>4400</v>
      </c>
      <c r="H22" s="5">
        <v>5</v>
      </c>
      <c r="I22" s="5">
        <v>13</v>
      </c>
      <c r="J22" s="5" t="s">
        <v>168</v>
      </c>
      <c r="K22" s="5">
        <v>2866</v>
      </c>
      <c r="L22" s="5">
        <v>9</v>
      </c>
      <c r="M22" s="5">
        <f t="shared" si="0"/>
        <v>7266</v>
      </c>
      <c r="N22" s="5">
        <f t="shared" si="1"/>
        <v>14</v>
      </c>
      <c r="O22" s="6">
        <f t="shared" si="2"/>
        <v>16</v>
      </c>
      <c r="P22" s="93"/>
      <c r="Q22" s="95" t="s">
        <v>64</v>
      </c>
    </row>
    <row r="23" spans="1:17" ht="14.25">
      <c r="A23" s="32" t="s">
        <v>143</v>
      </c>
      <c r="B23" s="24" t="s">
        <v>17</v>
      </c>
      <c r="C23" s="30">
        <v>1978</v>
      </c>
      <c r="D23" s="32" t="s">
        <v>5</v>
      </c>
      <c r="E23" s="5">
        <v>19</v>
      </c>
      <c r="F23" s="5" t="s">
        <v>169</v>
      </c>
      <c r="G23" s="5">
        <v>118</v>
      </c>
      <c r="H23" s="5">
        <v>12</v>
      </c>
      <c r="I23" s="5">
        <v>19</v>
      </c>
      <c r="J23" s="5" t="s">
        <v>168</v>
      </c>
      <c r="K23" s="5">
        <v>5324</v>
      </c>
      <c r="L23" s="5">
        <v>2</v>
      </c>
      <c r="M23" s="5">
        <f t="shared" si="0"/>
        <v>5442</v>
      </c>
      <c r="N23" s="5">
        <f t="shared" si="1"/>
        <v>14</v>
      </c>
      <c r="O23" s="6">
        <f t="shared" si="2"/>
        <v>17</v>
      </c>
      <c r="P23" s="89"/>
      <c r="Q23" s="95" t="s">
        <v>64</v>
      </c>
    </row>
    <row r="24" spans="1:17" ht="14.25">
      <c r="A24" s="32" t="s">
        <v>151</v>
      </c>
      <c r="B24" s="26" t="s">
        <v>35</v>
      </c>
      <c r="C24" s="30">
        <v>1971</v>
      </c>
      <c r="D24" s="32" t="s">
        <v>5</v>
      </c>
      <c r="E24" s="5">
        <v>1</v>
      </c>
      <c r="F24" s="5" t="s">
        <v>168</v>
      </c>
      <c r="G24" s="5">
        <v>4662</v>
      </c>
      <c r="H24" s="5">
        <v>4</v>
      </c>
      <c r="I24" s="5">
        <v>1</v>
      </c>
      <c r="J24" s="5" t="s">
        <v>170</v>
      </c>
      <c r="K24" s="5">
        <v>3016</v>
      </c>
      <c r="L24" s="5">
        <v>11</v>
      </c>
      <c r="M24" s="5">
        <f t="shared" si="0"/>
        <v>7678</v>
      </c>
      <c r="N24" s="5">
        <f t="shared" si="1"/>
        <v>15</v>
      </c>
      <c r="O24" s="6">
        <f t="shared" si="2"/>
        <v>18</v>
      </c>
      <c r="P24" s="89"/>
      <c r="Q24" s="87"/>
    </row>
    <row r="25" spans="1:17" ht="14.25">
      <c r="A25" s="32" t="s">
        <v>158</v>
      </c>
      <c r="B25" s="26" t="s">
        <v>25</v>
      </c>
      <c r="C25" s="30">
        <v>1978</v>
      </c>
      <c r="D25" s="32" t="s">
        <v>5</v>
      </c>
      <c r="E25" s="5">
        <v>21</v>
      </c>
      <c r="F25" s="5" t="s">
        <v>170</v>
      </c>
      <c r="G25" s="5">
        <v>1418</v>
      </c>
      <c r="H25" s="5">
        <v>10</v>
      </c>
      <c r="I25" s="5">
        <v>21</v>
      </c>
      <c r="J25" s="5" t="s">
        <v>168</v>
      </c>
      <c r="K25" s="5">
        <v>3082</v>
      </c>
      <c r="L25" s="5">
        <v>5</v>
      </c>
      <c r="M25" s="5">
        <f t="shared" si="0"/>
        <v>4500</v>
      </c>
      <c r="N25" s="5">
        <f t="shared" si="1"/>
        <v>15</v>
      </c>
      <c r="O25" s="6">
        <f t="shared" si="2"/>
        <v>19</v>
      </c>
      <c r="P25" s="89"/>
      <c r="Q25" s="87"/>
    </row>
    <row r="26" spans="1:17" ht="14.25">
      <c r="A26" s="86" t="s">
        <v>187</v>
      </c>
      <c r="B26" s="26" t="s">
        <v>14</v>
      </c>
      <c r="C26" s="30">
        <v>1985</v>
      </c>
      <c r="D26" s="32">
        <v>1</v>
      </c>
      <c r="E26" s="5">
        <v>24</v>
      </c>
      <c r="F26" s="5" t="s">
        <v>170</v>
      </c>
      <c r="G26" s="5">
        <v>3654</v>
      </c>
      <c r="H26" s="5">
        <v>3</v>
      </c>
      <c r="I26" s="5">
        <v>24</v>
      </c>
      <c r="J26" s="5" t="s">
        <v>170</v>
      </c>
      <c r="K26" s="5">
        <v>2714</v>
      </c>
      <c r="L26" s="5">
        <v>13</v>
      </c>
      <c r="M26" s="5">
        <f t="shared" si="0"/>
        <v>6368</v>
      </c>
      <c r="N26" s="5">
        <f t="shared" si="1"/>
        <v>16</v>
      </c>
      <c r="O26" s="6">
        <f t="shared" si="2"/>
        <v>20</v>
      </c>
      <c r="P26" s="89"/>
      <c r="Q26" s="87"/>
    </row>
    <row r="27" spans="1:17" ht="14.25">
      <c r="A27" s="32" t="s">
        <v>149</v>
      </c>
      <c r="B27" s="26" t="s">
        <v>28</v>
      </c>
      <c r="C27" s="30" t="s">
        <v>125</v>
      </c>
      <c r="D27" s="32" t="s">
        <v>5</v>
      </c>
      <c r="E27" s="5">
        <v>10</v>
      </c>
      <c r="F27" s="5" t="s">
        <v>170</v>
      </c>
      <c r="G27" s="5">
        <v>1722</v>
      </c>
      <c r="H27" s="5">
        <v>8</v>
      </c>
      <c r="I27" s="5">
        <v>10</v>
      </c>
      <c r="J27" s="5" t="s">
        <v>170</v>
      </c>
      <c r="K27" s="5">
        <v>3694</v>
      </c>
      <c r="L27" s="5">
        <v>8</v>
      </c>
      <c r="M27" s="5">
        <f t="shared" si="0"/>
        <v>5416</v>
      </c>
      <c r="N27" s="5">
        <f t="shared" si="1"/>
        <v>16</v>
      </c>
      <c r="O27" s="6">
        <f t="shared" si="2"/>
        <v>21</v>
      </c>
      <c r="P27" s="89"/>
      <c r="Q27" s="87"/>
    </row>
    <row r="28" spans="1:17" ht="14.25">
      <c r="A28" s="32" t="s">
        <v>151</v>
      </c>
      <c r="B28" s="26" t="s">
        <v>34</v>
      </c>
      <c r="C28" s="30">
        <v>1975</v>
      </c>
      <c r="D28" s="32" t="s">
        <v>5</v>
      </c>
      <c r="E28" s="5">
        <v>1</v>
      </c>
      <c r="F28" s="5" t="s">
        <v>170</v>
      </c>
      <c r="G28" s="5">
        <v>1028</v>
      </c>
      <c r="H28" s="5">
        <v>13</v>
      </c>
      <c r="I28" s="5">
        <v>1</v>
      </c>
      <c r="J28" s="5" t="s">
        <v>169</v>
      </c>
      <c r="K28" s="5">
        <v>3632</v>
      </c>
      <c r="L28" s="5">
        <v>3</v>
      </c>
      <c r="M28" s="5">
        <f t="shared" si="0"/>
        <v>4660</v>
      </c>
      <c r="N28" s="5">
        <f t="shared" si="1"/>
        <v>16</v>
      </c>
      <c r="O28" s="6">
        <f t="shared" si="2"/>
        <v>22</v>
      </c>
      <c r="P28" s="89"/>
      <c r="Q28" s="87"/>
    </row>
    <row r="29" spans="1:17" ht="14.25">
      <c r="A29" s="32" t="s">
        <v>145</v>
      </c>
      <c r="B29" s="26" t="s">
        <v>9</v>
      </c>
      <c r="C29" s="30" t="s">
        <v>119</v>
      </c>
      <c r="D29" s="32" t="s">
        <v>5</v>
      </c>
      <c r="E29" s="5">
        <v>6</v>
      </c>
      <c r="F29" s="5" t="s">
        <v>169</v>
      </c>
      <c r="G29" s="5">
        <v>512</v>
      </c>
      <c r="H29" s="5">
        <v>4</v>
      </c>
      <c r="I29" s="5">
        <v>6</v>
      </c>
      <c r="J29" s="5" t="s">
        <v>169</v>
      </c>
      <c r="K29" s="5">
        <v>2040</v>
      </c>
      <c r="L29" s="5">
        <v>12</v>
      </c>
      <c r="M29" s="5">
        <f t="shared" si="0"/>
        <v>2552</v>
      </c>
      <c r="N29" s="5">
        <f t="shared" si="1"/>
        <v>16</v>
      </c>
      <c r="O29" s="6">
        <f t="shared" si="2"/>
        <v>23</v>
      </c>
      <c r="P29" s="89"/>
      <c r="Q29" s="96" t="s">
        <v>65</v>
      </c>
    </row>
    <row r="30" spans="1:17" ht="14.25">
      <c r="A30" s="38" t="s">
        <v>160</v>
      </c>
      <c r="B30" s="26" t="s">
        <v>101</v>
      </c>
      <c r="C30" s="30" t="s">
        <v>136</v>
      </c>
      <c r="D30" s="32">
        <v>1</v>
      </c>
      <c r="E30" s="5">
        <v>29</v>
      </c>
      <c r="F30" s="5" t="s">
        <v>168</v>
      </c>
      <c r="G30" s="5">
        <v>3788</v>
      </c>
      <c r="H30" s="5">
        <v>9</v>
      </c>
      <c r="I30" s="5">
        <v>29</v>
      </c>
      <c r="J30" s="5" t="s">
        <v>168</v>
      </c>
      <c r="K30" s="5">
        <v>2388</v>
      </c>
      <c r="L30" s="5">
        <v>11</v>
      </c>
      <c r="M30" s="5">
        <f t="shared" si="0"/>
        <v>6176</v>
      </c>
      <c r="N30" s="5">
        <f t="shared" si="1"/>
        <v>20</v>
      </c>
      <c r="O30" s="6">
        <f t="shared" si="2"/>
        <v>24</v>
      </c>
      <c r="P30" s="89"/>
      <c r="Q30" s="87"/>
    </row>
    <row r="31" spans="1:17" ht="14.25">
      <c r="A31" s="32" t="s">
        <v>145</v>
      </c>
      <c r="B31" s="24" t="s">
        <v>8</v>
      </c>
      <c r="C31" s="30" t="s">
        <v>118</v>
      </c>
      <c r="D31" s="32" t="s">
        <v>5</v>
      </c>
      <c r="E31" s="5">
        <v>6</v>
      </c>
      <c r="F31" s="5" t="s">
        <v>170</v>
      </c>
      <c r="G31" s="5">
        <v>1372</v>
      </c>
      <c r="H31" s="5">
        <v>12</v>
      </c>
      <c r="I31" s="5">
        <v>6</v>
      </c>
      <c r="J31" s="5" t="s">
        <v>168</v>
      </c>
      <c r="K31" s="5">
        <v>2950</v>
      </c>
      <c r="L31" s="5">
        <v>8</v>
      </c>
      <c r="M31" s="5">
        <f t="shared" si="0"/>
        <v>4322</v>
      </c>
      <c r="N31" s="5">
        <f t="shared" si="1"/>
        <v>20</v>
      </c>
      <c r="O31" s="6">
        <f t="shared" si="2"/>
        <v>25</v>
      </c>
      <c r="P31" s="89"/>
      <c r="Q31" s="96" t="s">
        <v>65</v>
      </c>
    </row>
    <row r="32" spans="1:17" ht="14.25">
      <c r="A32" s="38" t="s">
        <v>160</v>
      </c>
      <c r="B32" s="26" t="s">
        <v>102</v>
      </c>
      <c r="C32" s="30" t="s">
        <v>137</v>
      </c>
      <c r="D32" s="32">
        <v>1</v>
      </c>
      <c r="E32" s="5">
        <v>29</v>
      </c>
      <c r="F32" s="5" t="s">
        <v>169</v>
      </c>
      <c r="G32" s="5">
        <v>272</v>
      </c>
      <c r="H32" s="5">
        <v>7</v>
      </c>
      <c r="I32" s="5">
        <v>29</v>
      </c>
      <c r="J32" s="5" t="s">
        <v>169</v>
      </c>
      <c r="K32" s="5">
        <v>1790</v>
      </c>
      <c r="L32" s="5">
        <v>14</v>
      </c>
      <c r="M32" s="5">
        <f t="shared" si="0"/>
        <v>2062</v>
      </c>
      <c r="N32" s="5">
        <f t="shared" si="1"/>
        <v>21</v>
      </c>
      <c r="O32" s="6">
        <f t="shared" si="2"/>
        <v>26</v>
      </c>
      <c r="P32" s="89"/>
      <c r="Q32" s="87"/>
    </row>
    <row r="33" spans="1:17" ht="14.25">
      <c r="A33" s="32" t="s">
        <v>155</v>
      </c>
      <c r="B33" s="26" t="s">
        <v>37</v>
      </c>
      <c r="C33" s="30">
        <v>1985</v>
      </c>
      <c r="D33" s="32">
        <v>2</v>
      </c>
      <c r="E33" s="5">
        <v>17</v>
      </c>
      <c r="F33" s="5" t="s">
        <v>168</v>
      </c>
      <c r="G33" s="5">
        <v>2384</v>
      </c>
      <c r="H33" s="5">
        <v>17</v>
      </c>
      <c r="I33" s="5">
        <v>17</v>
      </c>
      <c r="J33" s="5" t="s">
        <v>169</v>
      </c>
      <c r="K33" s="5">
        <v>2748</v>
      </c>
      <c r="L33" s="5">
        <v>5</v>
      </c>
      <c r="M33" s="5">
        <f t="shared" si="0"/>
        <v>5132</v>
      </c>
      <c r="N33" s="5">
        <f t="shared" si="1"/>
        <v>22</v>
      </c>
      <c r="O33" s="6">
        <f t="shared" si="2"/>
        <v>27</v>
      </c>
      <c r="P33" s="89"/>
      <c r="Q33" s="87"/>
    </row>
    <row r="34" spans="1:17" ht="14.25">
      <c r="A34" s="32" t="s">
        <v>159</v>
      </c>
      <c r="B34" s="26" t="s">
        <v>23</v>
      </c>
      <c r="C34" s="30">
        <v>1976</v>
      </c>
      <c r="D34" s="32" t="s">
        <v>24</v>
      </c>
      <c r="E34" s="5">
        <v>11</v>
      </c>
      <c r="F34" s="5" t="s">
        <v>169</v>
      </c>
      <c r="G34" s="5">
        <v>114</v>
      </c>
      <c r="H34" s="5">
        <v>13</v>
      </c>
      <c r="I34" s="5">
        <v>11</v>
      </c>
      <c r="J34" s="5" t="s">
        <v>169</v>
      </c>
      <c r="K34" s="5">
        <v>2294</v>
      </c>
      <c r="L34" s="5">
        <v>9</v>
      </c>
      <c r="M34" s="5">
        <f t="shared" si="0"/>
        <v>2408</v>
      </c>
      <c r="N34" s="5">
        <f t="shared" si="1"/>
        <v>22</v>
      </c>
      <c r="O34" s="6">
        <f t="shared" si="2"/>
        <v>28</v>
      </c>
      <c r="P34" s="89"/>
      <c r="Q34" s="87"/>
    </row>
    <row r="35" spans="1:17" ht="14.25">
      <c r="A35" s="32" t="s">
        <v>147</v>
      </c>
      <c r="B35" s="26" t="s">
        <v>77</v>
      </c>
      <c r="C35" s="30">
        <v>1958</v>
      </c>
      <c r="D35" s="32">
        <v>2</v>
      </c>
      <c r="E35" s="5">
        <v>5</v>
      </c>
      <c r="F35" s="5" t="s">
        <v>170</v>
      </c>
      <c r="G35" s="5">
        <v>882</v>
      </c>
      <c r="H35" s="5">
        <v>14</v>
      </c>
      <c r="I35" s="5">
        <v>5</v>
      </c>
      <c r="J35" s="5" t="s">
        <v>170</v>
      </c>
      <c r="K35" s="5">
        <v>3364</v>
      </c>
      <c r="L35" s="5">
        <v>9</v>
      </c>
      <c r="M35" s="5">
        <f t="shared" si="0"/>
        <v>4246</v>
      </c>
      <c r="N35" s="5">
        <f t="shared" si="1"/>
        <v>23</v>
      </c>
      <c r="O35" s="6">
        <f t="shared" si="2"/>
        <v>29</v>
      </c>
      <c r="P35" s="89"/>
      <c r="Q35" s="87"/>
    </row>
    <row r="36" spans="1:17" ht="14.25">
      <c r="A36" s="38" t="s">
        <v>160</v>
      </c>
      <c r="B36" s="26" t="s">
        <v>103</v>
      </c>
      <c r="C36" s="30" t="s">
        <v>125</v>
      </c>
      <c r="D36" s="32">
        <v>1</v>
      </c>
      <c r="E36" s="5">
        <v>29</v>
      </c>
      <c r="F36" s="5" t="s">
        <v>170</v>
      </c>
      <c r="G36" s="5">
        <v>1380</v>
      </c>
      <c r="H36" s="5">
        <v>11</v>
      </c>
      <c r="I36" s="5">
        <v>29</v>
      </c>
      <c r="J36" s="5" t="s">
        <v>170</v>
      </c>
      <c r="K36" s="5">
        <v>2738</v>
      </c>
      <c r="L36" s="5">
        <v>12</v>
      </c>
      <c r="M36" s="5">
        <f t="shared" si="0"/>
        <v>4118</v>
      </c>
      <c r="N36" s="5">
        <f t="shared" si="1"/>
        <v>23</v>
      </c>
      <c r="O36" s="6">
        <f t="shared" si="2"/>
        <v>30</v>
      </c>
      <c r="P36" s="89"/>
      <c r="Q36" s="87"/>
    </row>
    <row r="37" spans="1:17" ht="14.25">
      <c r="A37" s="32" t="s">
        <v>154</v>
      </c>
      <c r="B37" s="26" t="s">
        <v>43</v>
      </c>
      <c r="C37" s="30">
        <v>1980</v>
      </c>
      <c r="D37" s="32">
        <v>1</v>
      </c>
      <c r="E37" s="5">
        <v>8</v>
      </c>
      <c r="F37" s="5" t="s">
        <v>168</v>
      </c>
      <c r="G37" s="5">
        <v>2998</v>
      </c>
      <c r="H37" s="5">
        <v>13</v>
      </c>
      <c r="I37" s="5">
        <v>8</v>
      </c>
      <c r="J37" s="5" t="s">
        <v>169</v>
      </c>
      <c r="K37" s="5">
        <v>2122</v>
      </c>
      <c r="L37" s="5">
        <v>10.5</v>
      </c>
      <c r="M37" s="5">
        <f t="shared" si="0"/>
        <v>5120</v>
      </c>
      <c r="N37" s="5">
        <f t="shared" si="1"/>
        <v>23.5</v>
      </c>
      <c r="O37" s="6">
        <f t="shared" si="2"/>
        <v>31</v>
      </c>
      <c r="P37" s="89"/>
      <c r="Q37" s="87"/>
    </row>
    <row r="38" spans="1:17" ht="14.25">
      <c r="A38" s="38" t="s">
        <v>156</v>
      </c>
      <c r="B38" s="26" t="s">
        <v>94</v>
      </c>
      <c r="C38" s="30" t="s">
        <v>130</v>
      </c>
      <c r="D38" s="32">
        <v>2</v>
      </c>
      <c r="E38" s="5">
        <v>28</v>
      </c>
      <c r="F38" s="5" t="s">
        <v>169</v>
      </c>
      <c r="G38" s="5">
        <v>186</v>
      </c>
      <c r="H38" s="5">
        <v>9</v>
      </c>
      <c r="I38" s="5">
        <v>28</v>
      </c>
      <c r="J38" s="5" t="s">
        <v>170</v>
      </c>
      <c r="K38" s="5">
        <v>2586</v>
      </c>
      <c r="L38" s="5">
        <v>15</v>
      </c>
      <c r="M38" s="5">
        <f t="shared" si="0"/>
        <v>2772</v>
      </c>
      <c r="N38" s="5">
        <f t="shared" si="1"/>
        <v>24</v>
      </c>
      <c r="O38" s="6">
        <f t="shared" si="2"/>
        <v>32</v>
      </c>
      <c r="P38" s="89"/>
      <c r="Q38" s="87"/>
    </row>
    <row r="39" spans="1:17" ht="14.25">
      <c r="A39" s="32" t="s">
        <v>146</v>
      </c>
      <c r="B39" s="26" t="s">
        <v>32</v>
      </c>
      <c r="C39" s="30">
        <v>1965</v>
      </c>
      <c r="D39" s="32" t="s">
        <v>5</v>
      </c>
      <c r="E39" s="5">
        <v>2</v>
      </c>
      <c r="F39" s="5" t="s">
        <v>169</v>
      </c>
      <c r="G39" s="5">
        <v>72</v>
      </c>
      <c r="H39" s="5">
        <v>17</v>
      </c>
      <c r="I39" s="5">
        <v>2</v>
      </c>
      <c r="J39" s="5" t="s">
        <v>169</v>
      </c>
      <c r="K39" s="5">
        <v>2580</v>
      </c>
      <c r="L39" s="5">
        <v>7</v>
      </c>
      <c r="M39" s="5">
        <f t="shared" si="0"/>
        <v>2652</v>
      </c>
      <c r="N39" s="5">
        <f t="shared" si="1"/>
        <v>24</v>
      </c>
      <c r="O39" s="6">
        <f t="shared" si="2"/>
        <v>33</v>
      </c>
      <c r="P39" s="89"/>
      <c r="Q39" s="87"/>
    </row>
    <row r="40" spans="1:17" ht="14.25">
      <c r="A40" s="86" t="s">
        <v>187</v>
      </c>
      <c r="B40" s="26" t="s">
        <v>13</v>
      </c>
      <c r="C40" s="30">
        <v>1981</v>
      </c>
      <c r="D40" s="32">
        <v>1</v>
      </c>
      <c r="E40" s="5">
        <v>24</v>
      </c>
      <c r="F40" s="5" t="s">
        <v>168</v>
      </c>
      <c r="G40" s="5">
        <v>2605</v>
      </c>
      <c r="H40" s="5">
        <v>15</v>
      </c>
      <c r="I40" s="5">
        <v>24</v>
      </c>
      <c r="J40" s="5" t="s">
        <v>168</v>
      </c>
      <c r="K40" s="5">
        <v>2586</v>
      </c>
      <c r="L40" s="5">
        <v>10</v>
      </c>
      <c r="M40" s="5">
        <f t="shared" si="0"/>
        <v>5191</v>
      </c>
      <c r="N40" s="5">
        <f t="shared" si="1"/>
        <v>25</v>
      </c>
      <c r="O40" s="6">
        <f t="shared" si="2"/>
        <v>34</v>
      </c>
      <c r="P40" s="89"/>
      <c r="Q40" s="87"/>
    </row>
    <row r="41" spans="1:17" ht="14.25">
      <c r="A41" s="32" t="s">
        <v>150</v>
      </c>
      <c r="B41" s="26" t="s">
        <v>41</v>
      </c>
      <c r="C41" s="30">
        <v>1965</v>
      </c>
      <c r="D41" s="32">
        <v>1</v>
      </c>
      <c r="E41" s="5">
        <v>30</v>
      </c>
      <c r="F41" s="5" t="s">
        <v>170</v>
      </c>
      <c r="G41" s="5">
        <v>2012</v>
      </c>
      <c r="H41" s="5">
        <v>5</v>
      </c>
      <c r="I41" s="5">
        <v>30</v>
      </c>
      <c r="J41" s="5" t="s">
        <v>169</v>
      </c>
      <c r="K41" s="5">
        <v>1356</v>
      </c>
      <c r="L41" s="5">
        <v>20</v>
      </c>
      <c r="M41" s="5">
        <f t="shared" si="0"/>
        <v>3368</v>
      </c>
      <c r="N41" s="5">
        <f t="shared" si="1"/>
        <v>25</v>
      </c>
      <c r="O41" s="6">
        <f t="shared" si="2"/>
        <v>35</v>
      </c>
      <c r="P41" s="89"/>
      <c r="Q41" s="87"/>
    </row>
    <row r="42" spans="1:17" ht="14.25">
      <c r="A42" s="38" t="s">
        <v>164</v>
      </c>
      <c r="B42" s="26" t="s">
        <v>113</v>
      </c>
      <c r="C42" s="30" t="s">
        <v>141</v>
      </c>
      <c r="D42" s="32" t="s">
        <v>0</v>
      </c>
      <c r="E42" s="5">
        <v>7</v>
      </c>
      <c r="F42" s="5" t="s">
        <v>169</v>
      </c>
      <c r="G42" s="5">
        <v>128</v>
      </c>
      <c r="H42" s="5">
        <v>11</v>
      </c>
      <c r="I42" s="5">
        <v>7</v>
      </c>
      <c r="J42" s="5" t="s">
        <v>168</v>
      </c>
      <c r="K42" s="5">
        <v>2214</v>
      </c>
      <c r="L42" s="5">
        <v>14</v>
      </c>
      <c r="M42" s="5">
        <f t="shared" si="0"/>
        <v>2342</v>
      </c>
      <c r="N42" s="5">
        <f t="shared" si="1"/>
        <v>25</v>
      </c>
      <c r="O42" s="6">
        <f t="shared" si="2"/>
        <v>36</v>
      </c>
      <c r="P42" s="89"/>
      <c r="Q42" s="87"/>
    </row>
    <row r="43" spans="1:17" ht="14.25">
      <c r="A43" s="32" t="s">
        <v>147</v>
      </c>
      <c r="B43" s="26" t="s">
        <v>78</v>
      </c>
      <c r="C43" s="30" t="s">
        <v>121</v>
      </c>
      <c r="D43" s="32">
        <v>1</v>
      </c>
      <c r="E43" s="5">
        <v>5</v>
      </c>
      <c r="F43" s="5" t="s">
        <v>169</v>
      </c>
      <c r="G43" s="5">
        <v>330</v>
      </c>
      <c r="H43" s="5">
        <v>6</v>
      </c>
      <c r="I43" s="5">
        <v>5</v>
      </c>
      <c r="J43" s="5" t="s">
        <v>168</v>
      </c>
      <c r="K43" s="5">
        <v>1616</v>
      </c>
      <c r="L43" s="5">
        <v>19</v>
      </c>
      <c r="M43" s="5">
        <f t="shared" si="0"/>
        <v>1946</v>
      </c>
      <c r="N43" s="5">
        <f t="shared" si="1"/>
        <v>25</v>
      </c>
      <c r="O43" s="6">
        <f t="shared" si="2"/>
        <v>37</v>
      </c>
      <c r="P43" s="89"/>
      <c r="Q43" s="87"/>
    </row>
    <row r="44" spans="1:17" ht="14.25">
      <c r="A44" s="32" t="s">
        <v>162</v>
      </c>
      <c r="B44" s="26" t="s">
        <v>107</v>
      </c>
      <c r="C44" s="30" t="s">
        <v>139</v>
      </c>
      <c r="D44" s="32">
        <v>3</v>
      </c>
      <c r="E44" s="5">
        <v>23</v>
      </c>
      <c r="F44" s="5" t="s">
        <v>170</v>
      </c>
      <c r="G44" s="5">
        <v>836</v>
      </c>
      <c r="H44" s="5">
        <v>15</v>
      </c>
      <c r="I44" s="5">
        <v>23</v>
      </c>
      <c r="J44" s="5" t="s">
        <v>169</v>
      </c>
      <c r="K44" s="5">
        <v>2122</v>
      </c>
      <c r="L44" s="5">
        <v>10.5</v>
      </c>
      <c r="M44" s="5">
        <f t="shared" si="0"/>
        <v>2958</v>
      </c>
      <c r="N44" s="5">
        <f t="shared" si="1"/>
        <v>25.5</v>
      </c>
      <c r="O44" s="6">
        <f t="shared" si="2"/>
        <v>38</v>
      </c>
      <c r="P44" s="89"/>
      <c r="Q44" s="87"/>
    </row>
    <row r="45" spans="1:17" ht="14.25">
      <c r="A45" s="32" t="s">
        <v>152</v>
      </c>
      <c r="B45" s="26" t="s">
        <v>86</v>
      </c>
      <c r="C45" s="30" t="s">
        <v>131</v>
      </c>
      <c r="D45" s="32">
        <v>2</v>
      </c>
      <c r="E45" s="5">
        <v>3</v>
      </c>
      <c r="F45" s="5" t="s">
        <v>168</v>
      </c>
      <c r="G45" s="5">
        <v>2730</v>
      </c>
      <c r="H45" s="5">
        <v>14</v>
      </c>
      <c r="I45" s="5">
        <v>3</v>
      </c>
      <c r="J45" s="5" t="s">
        <v>168</v>
      </c>
      <c r="K45" s="5">
        <v>2332</v>
      </c>
      <c r="L45" s="5">
        <v>12</v>
      </c>
      <c r="M45" s="5">
        <f t="shared" si="0"/>
        <v>5062</v>
      </c>
      <c r="N45" s="5">
        <f t="shared" si="1"/>
        <v>26</v>
      </c>
      <c r="O45" s="6">
        <f t="shared" si="2"/>
        <v>39</v>
      </c>
      <c r="P45" s="89"/>
      <c r="Q45" s="87"/>
    </row>
    <row r="46" spans="1:17" ht="14.25">
      <c r="A46" s="32" t="s">
        <v>144</v>
      </c>
      <c r="B46" s="26" t="s">
        <v>40</v>
      </c>
      <c r="C46" s="30">
        <v>1979</v>
      </c>
      <c r="D46" s="32" t="s">
        <v>5</v>
      </c>
      <c r="E46" s="5">
        <v>13</v>
      </c>
      <c r="F46" s="5" t="s">
        <v>170</v>
      </c>
      <c r="G46" s="5">
        <v>363</v>
      </c>
      <c r="H46" s="5">
        <v>20</v>
      </c>
      <c r="I46" s="5">
        <v>13</v>
      </c>
      <c r="J46" s="5" t="s">
        <v>169</v>
      </c>
      <c r="K46" s="5">
        <v>2684</v>
      </c>
      <c r="L46" s="5">
        <v>6</v>
      </c>
      <c r="M46" s="5">
        <f t="shared" si="0"/>
        <v>3047</v>
      </c>
      <c r="N46" s="5">
        <f t="shared" si="1"/>
        <v>26</v>
      </c>
      <c r="O46" s="6">
        <f t="shared" si="2"/>
        <v>40</v>
      </c>
      <c r="P46" s="93"/>
      <c r="Q46" s="96" t="s">
        <v>65</v>
      </c>
    </row>
    <row r="47" spans="1:17" ht="14.25">
      <c r="A47" s="32" t="s">
        <v>147</v>
      </c>
      <c r="B47" s="26" t="s">
        <v>45</v>
      </c>
      <c r="C47" s="30">
        <v>1964</v>
      </c>
      <c r="D47" s="32">
        <v>3</v>
      </c>
      <c r="E47" s="5">
        <v>5</v>
      </c>
      <c r="F47" s="5" t="s">
        <v>168</v>
      </c>
      <c r="G47" s="5">
        <v>2218</v>
      </c>
      <c r="H47" s="5">
        <v>19</v>
      </c>
      <c r="I47" s="5">
        <v>5</v>
      </c>
      <c r="J47" s="5" t="s">
        <v>169</v>
      </c>
      <c r="K47" s="5">
        <v>2402</v>
      </c>
      <c r="L47" s="5">
        <v>8</v>
      </c>
      <c r="M47" s="5">
        <f t="shared" si="0"/>
        <v>4620</v>
      </c>
      <c r="N47" s="5">
        <f t="shared" si="1"/>
        <v>27</v>
      </c>
      <c r="O47" s="6">
        <f t="shared" si="2"/>
        <v>41</v>
      </c>
      <c r="P47" s="89"/>
      <c r="Q47" s="87"/>
    </row>
    <row r="48" spans="1:17" ht="14.25">
      <c r="A48" s="32" t="s">
        <v>154</v>
      </c>
      <c r="B48" s="26" t="s">
        <v>89</v>
      </c>
      <c r="C48" s="30">
        <v>1980</v>
      </c>
      <c r="D48" s="32">
        <v>2</v>
      </c>
      <c r="E48" s="5">
        <v>8</v>
      </c>
      <c r="F48" s="5" t="s">
        <v>170</v>
      </c>
      <c r="G48" s="5">
        <v>704</v>
      </c>
      <c r="H48" s="5">
        <v>17</v>
      </c>
      <c r="I48" s="5">
        <v>8</v>
      </c>
      <c r="J48" s="5" t="s">
        <v>170</v>
      </c>
      <c r="K48" s="5">
        <v>3182</v>
      </c>
      <c r="L48" s="5">
        <v>10</v>
      </c>
      <c r="M48" s="5">
        <f t="shared" si="0"/>
        <v>3886</v>
      </c>
      <c r="N48" s="5">
        <f t="shared" si="1"/>
        <v>27</v>
      </c>
      <c r="O48" s="6">
        <f t="shared" si="2"/>
        <v>42</v>
      </c>
      <c r="P48" s="89"/>
      <c r="Q48" s="87"/>
    </row>
    <row r="49" spans="1:17" ht="14.25">
      <c r="A49" s="32" t="s">
        <v>148</v>
      </c>
      <c r="B49" s="26" t="s">
        <v>80</v>
      </c>
      <c r="C49" s="30" t="s">
        <v>122</v>
      </c>
      <c r="D49" s="32" t="s">
        <v>5</v>
      </c>
      <c r="E49" s="5">
        <v>27</v>
      </c>
      <c r="F49" s="5" t="s">
        <v>170</v>
      </c>
      <c r="G49" s="5">
        <v>1894</v>
      </c>
      <c r="H49" s="5">
        <v>6</v>
      </c>
      <c r="I49" s="5">
        <v>27</v>
      </c>
      <c r="J49" s="5" t="s">
        <v>169</v>
      </c>
      <c r="K49" s="5">
        <v>1288</v>
      </c>
      <c r="L49" s="5">
        <v>21</v>
      </c>
      <c r="M49" s="5">
        <f t="shared" si="0"/>
        <v>3182</v>
      </c>
      <c r="N49" s="5">
        <f t="shared" si="1"/>
        <v>27</v>
      </c>
      <c r="O49" s="6">
        <f t="shared" si="2"/>
        <v>43</v>
      </c>
      <c r="P49" s="89"/>
      <c r="Q49" s="87"/>
    </row>
    <row r="50" spans="1:17" ht="14.25">
      <c r="A50" s="32" t="s">
        <v>151</v>
      </c>
      <c r="B50" s="26" t="s">
        <v>31</v>
      </c>
      <c r="C50" s="30" t="s">
        <v>129</v>
      </c>
      <c r="D50" s="32" t="s">
        <v>5</v>
      </c>
      <c r="E50" s="5">
        <v>1</v>
      </c>
      <c r="F50" s="5" t="s">
        <v>169</v>
      </c>
      <c r="G50" s="5">
        <v>188</v>
      </c>
      <c r="H50" s="5">
        <v>8</v>
      </c>
      <c r="I50" s="5">
        <v>1</v>
      </c>
      <c r="J50" s="5" t="s">
        <v>168</v>
      </c>
      <c r="K50" s="5">
        <v>1268</v>
      </c>
      <c r="L50" s="5">
        <v>20</v>
      </c>
      <c r="M50" s="5">
        <f t="shared" si="0"/>
        <v>1456</v>
      </c>
      <c r="N50" s="5">
        <f t="shared" si="1"/>
        <v>28</v>
      </c>
      <c r="O50" s="6">
        <f t="shared" si="2"/>
        <v>44</v>
      </c>
      <c r="P50" s="89"/>
      <c r="Q50" s="87"/>
    </row>
    <row r="51" spans="1:17" ht="14.25">
      <c r="A51" s="38" t="s">
        <v>156</v>
      </c>
      <c r="B51" s="26" t="s">
        <v>93</v>
      </c>
      <c r="C51" s="30">
        <v>1967</v>
      </c>
      <c r="D51" s="32">
        <v>2</v>
      </c>
      <c r="E51" s="5">
        <v>28</v>
      </c>
      <c r="F51" s="5" t="s">
        <v>168</v>
      </c>
      <c r="G51" s="5">
        <v>3392</v>
      </c>
      <c r="H51" s="5">
        <v>11</v>
      </c>
      <c r="I51" s="5">
        <v>28</v>
      </c>
      <c r="J51" s="5" t="s">
        <v>168</v>
      </c>
      <c r="K51" s="5">
        <v>1698</v>
      </c>
      <c r="L51" s="5">
        <v>18</v>
      </c>
      <c r="M51" s="5">
        <f t="shared" si="0"/>
        <v>5090</v>
      </c>
      <c r="N51" s="5">
        <f t="shared" si="1"/>
        <v>29</v>
      </c>
      <c r="O51" s="6">
        <f t="shared" si="2"/>
        <v>45</v>
      </c>
      <c r="P51" s="89"/>
      <c r="Q51" s="87"/>
    </row>
    <row r="52" spans="1:17" ht="14.25">
      <c r="A52" s="32" t="s">
        <v>154</v>
      </c>
      <c r="B52" s="26" t="s">
        <v>19</v>
      </c>
      <c r="C52" s="30">
        <v>1983</v>
      </c>
      <c r="D52" s="32">
        <v>2</v>
      </c>
      <c r="E52" s="5">
        <v>8</v>
      </c>
      <c r="F52" s="5" t="s">
        <v>169</v>
      </c>
      <c r="G52" s="5">
        <v>102</v>
      </c>
      <c r="H52" s="5">
        <v>15</v>
      </c>
      <c r="I52" s="5">
        <v>8</v>
      </c>
      <c r="J52" s="5" t="s">
        <v>168</v>
      </c>
      <c r="K52" s="5">
        <v>2068</v>
      </c>
      <c r="L52" s="5">
        <v>15</v>
      </c>
      <c r="M52" s="5">
        <f t="shared" si="0"/>
        <v>2170</v>
      </c>
      <c r="N52" s="5">
        <f t="shared" si="1"/>
        <v>30</v>
      </c>
      <c r="O52" s="6">
        <f t="shared" si="2"/>
        <v>46</v>
      </c>
      <c r="P52" s="89"/>
      <c r="Q52" s="87"/>
    </row>
    <row r="53" spans="1:17" ht="14.25">
      <c r="A53" s="86" t="s">
        <v>187</v>
      </c>
      <c r="B53" s="26" t="s">
        <v>12</v>
      </c>
      <c r="C53" s="30">
        <v>1978</v>
      </c>
      <c r="D53" s="32">
        <v>2</v>
      </c>
      <c r="E53" s="5">
        <v>24</v>
      </c>
      <c r="F53" s="5" t="s">
        <v>169</v>
      </c>
      <c r="G53" s="5">
        <v>70</v>
      </c>
      <c r="H53" s="5">
        <v>18</v>
      </c>
      <c r="I53" s="5">
        <v>24</v>
      </c>
      <c r="J53" s="5" t="s">
        <v>169</v>
      </c>
      <c r="K53" s="5">
        <v>1940</v>
      </c>
      <c r="L53" s="5">
        <v>13</v>
      </c>
      <c r="M53" s="5">
        <f t="shared" si="0"/>
        <v>2010</v>
      </c>
      <c r="N53" s="5">
        <f t="shared" si="1"/>
        <v>31</v>
      </c>
      <c r="O53" s="6">
        <f t="shared" si="2"/>
        <v>47</v>
      </c>
      <c r="P53" s="89"/>
      <c r="Q53" s="87"/>
    </row>
    <row r="54" spans="1:17" ht="14.25">
      <c r="A54" s="32" t="s">
        <v>146</v>
      </c>
      <c r="B54" s="26" t="s">
        <v>75</v>
      </c>
      <c r="C54" s="30" t="s">
        <v>120</v>
      </c>
      <c r="D54" s="32" t="s">
        <v>5</v>
      </c>
      <c r="E54" s="5">
        <v>2</v>
      </c>
      <c r="F54" s="5" t="s">
        <v>168</v>
      </c>
      <c r="G54" s="5">
        <v>3764</v>
      </c>
      <c r="H54" s="5">
        <v>10</v>
      </c>
      <c r="I54" s="5">
        <v>2</v>
      </c>
      <c r="J54" s="5" t="s">
        <v>170</v>
      </c>
      <c r="K54" s="5">
        <v>1440</v>
      </c>
      <c r="L54" s="5">
        <v>22</v>
      </c>
      <c r="M54" s="5">
        <f t="shared" si="0"/>
        <v>5204</v>
      </c>
      <c r="N54" s="5">
        <f t="shared" si="1"/>
        <v>32</v>
      </c>
      <c r="O54" s="6">
        <f t="shared" si="2"/>
        <v>48</v>
      </c>
      <c r="P54" s="89"/>
      <c r="Q54" s="87"/>
    </row>
    <row r="55" spans="1:17" ht="14.25">
      <c r="A55" s="32" t="s">
        <v>149</v>
      </c>
      <c r="B55" s="26" t="s">
        <v>81</v>
      </c>
      <c r="C55" s="30" t="s">
        <v>126</v>
      </c>
      <c r="D55" s="32" t="s">
        <v>0</v>
      </c>
      <c r="E55" s="5">
        <v>10</v>
      </c>
      <c r="F55" s="5" t="s">
        <v>168</v>
      </c>
      <c r="G55" s="5">
        <v>2550</v>
      </c>
      <c r="H55" s="5">
        <v>16</v>
      </c>
      <c r="I55" s="5">
        <v>10</v>
      </c>
      <c r="J55" s="5" t="s">
        <v>168</v>
      </c>
      <c r="K55" s="5">
        <v>2020</v>
      </c>
      <c r="L55" s="5">
        <v>16</v>
      </c>
      <c r="M55" s="5">
        <f t="shared" si="0"/>
        <v>4570</v>
      </c>
      <c r="N55" s="5">
        <f t="shared" si="1"/>
        <v>32</v>
      </c>
      <c r="O55" s="6">
        <f t="shared" si="2"/>
        <v>49</v>
      </c>
      <c r="P55" s="89"/>
      <c r="Q55" s="87"/>
    </row>
    <row r="56" spans="1:17" ht="14.25">
      <c r="A56" s="29" t="s">
        <v>188</v>
      </c>
      <c r="B56" s="26" t="s">
        <v>116</v>
      </c>
      <c r="C56" s="30" t="s">
        <v>132</v>
      </c>
      <c r="D56" s="32" t="s">
        <v>0</v>
      </c>
      <c r="E56" s="5">
        <v>25</v>
      </c>
      <c r="F56" s="5" t="s">
        <v>169</v>
      </c>
      <c r="G56" s="5">
        <v>112</v>
      </c>
      <c r="H56" s="5">
        <v>14</v>
      </c>
      <c r="I56" s="5">
        <v>25</v>
      </c>
      <c r="J56" s="5" t="s">
        <v>170</v>
      </c>
      <c r="K56" s="5">
        <v>2020</v>
      </c>
      <c r="L56" s="5">
        <v>18</v>
      </c>
      <c r="M56" s="5">
        <f t="shared" si="0"/>
        <v>2132</v>
      </c>
      <c r="N56" s="5">
        <f t="shared" si="1"/>
        <v>32</v>
      </c>
      <c r="O56" s="6">
        <f t="shared" si="2"/>
        <v>50</v>
      </c>
      <c r="P56" s="89"/>
      <c r="Q56" s="87"/>
    </row>
    <row r="57" spans="1:17" ht="14.25">
      <c r="A57" s="32" t="s">
        <v>150</v>
      </c>
      <c r="B57" s="26" t="s">
        <v>83</v>
      </c>
      <c r="C57" s="30" t="s">
        <v>127</v>
      </c>
      <c r="D57" s="32">
        <v>1</v>
      </c>
      <c r="E57" s="5">
        <v>30</v>
      </c>
      <c r="F57" s="5" t="s">
        <v>168</v>
      </c>
      <c r="G57" s="5">
        <v>3022</v>
      </c>
      <c r="H57" s="5">
        <v>12</v>
      </c>
      <c r="I57" s="5">
        <v>30</v>
      </c>
      <c r="J57" s="5" t="s">
        <v>168</v>
      </c>
      <c r="K57" s="5">
        <v>848</v>
      </c>
      <c r="L57" s="5">
        <v>21</v>
      </c>
      <c r="M57" s="5">
        <f t="shared" si="0"/>
        <v>3870</v>
      </c>
      <c r="N57" s="5">
        <f t="shared" si="1"/>
        <v>33</v>
      </c>
      <c r="O57" s="6">
        <f t="shared" si="2"/>
        <v>51</v>
      </c>
      <c r="P57" s="89"/>
      <c r="Q57" s="87"/>
    </row>
    <row r="58" spans="1:17" ht="14.25">
      <c r="A58" s="32" t="s">
        <v>161</v>
      </c>
      <c r="B58" s="26" t="s">
        <v>68</v>
      </c>
      <c r="C58" s="30">
        <v>1957</v>
      </c>
      <c r="D58" s="32">
        <v>2</v>
      </c>
      <c r="E58" s="5">
        <v>31</v>
      </c>
      <c r="F58" s="5" t="s">
        <v>169</v>
      </c>
      <c r="G58" s="5">
        <v>134</v>
      </c>
      <c r="H58" s="5">
        <v>10</v>
      </c>
      <c r="I58" s="5">
        <v>31</v>
      </c>
      <c r="J58" s="5" t="s">
        <v>170</v>
      </c>
      <c r="K58" s="5">
        <v>0</v>
      </c>
      <c r="L58" s="5">
        <v>23.5</v>
      </c>
      <c r="M58" s="5">
        <f t="shared" si="0"/>
        <v>134</v>
      </c>
      <c r="N58" s="5">
        <f t="shared" si="1"/>
        <v>33.5</v>
      </c>
      <c r="O58" s="6">
        <f t="shared" si="2"/>
        <v>52</v>
      </c>
      <c r="P58" s="89"/>
      <c r="Q58" s="87"/>
    </row>
    <row r="59" spans="1:17" ht="14.25">
      <c r="A59" s="32" t="s">
        <v>155</v>
      </c>
      <c r="B59" s="26" t="s">
        <v>36</v>
      </c>
      <c r="C59" s="30" t="s">
        <v>132</v>
      </c>
      <c r="D59" s="32">
        <v>1</v>
      </c>
      <c r="E59" s="5">
        <v>17</v>
      </c>
      <c r="F59" s="5" t="s">
        <v>169</v>
      </c>
      <c r="G59" s="5">
        <v>34</v>
      </c>
      <c r="H59" s="5">
        <v>20</v>
      </c>
      <c r="I59" s="5">
        <v>17</v>
      </c>
      <c r="J59" s="5" t="s">
        <v>170</v>
      </c>
      <c r="K59" s="5">
        <v>2704</v>
      </c>
      <c r="L59" s="5">
        <v>14</v>
      </c>
      <c r="M59" s="5">
        <f t="shared" si="0"/>
        <v>2738</v>
      </c>
      <c r="N59" s="5">
        <f t="shared" si="1"/>
        <v>34</v>
      </c>
      <c r="O59" s="6">
        <f t="shared" si="2"/>
        <v>53</v>
      </c>
      <c r="P59" s="89"/>
      <c r="Q59" s="87"/>
    </row>
    <row r="60" spans="1:17" ht="14.25">
      <c r="A60" s="29" t="s">
        <v>188</v>
      </c>
      <c r="B60" s="26" t="s">
        <v>115</v>
      </c>
      <c r="C60" s="30">
        <v>1954</v>
      </c>
      <c r="D60" s="32">
        <v>2</v>
      </c>
      <c r="E60" s="5">
        <v>25</v>
      </c>
      <c r="F60" s="5" t="s">
        <v>168</v>
      </c>
      <c r="G60" s="5">
        <v>2264</v>
      </c>
      <c r="H60" s="5">
        <v>18</v>
      </c>
      <c r="I60" s="5">
        <v>25</v>
      </c>
      <c r="J60" s="5" t="s">
        <v>168</v>
      </c>
      <c r="K60" s="5">
        <v>1702</v>
      </c>
      <c r="L60" s="5">
        <v>17</v>
      </c>
      <c r="M60" s="5">
        <f t="shared" si="0"/>
        <v>3966</v>
      </c>
      <c r="N60" s="5">
        <f t="shared" si="1"/>
        <v>35</v>
      </c>
      <c r="O60" s="6">
        <f t="shared" si="2"/>
        <v>54</v>
      </c>
      <c r="P60" s="89"/>
      <c r="Q60" s="87"/>
    </row>
    <row r="61" spans="1:17" ht="14.25">
      <c r="A61" s="32" t="s">
        <v>148</v>
      </c>
      <c r="B61" s="26" t="s">
        <v>30</v>
      </c>
      <c r="C61" s="30" t="s">
        <v>122</v>
      </c>
      <c r="D61" s="32">
        <v>2</v>
      </c>
      <c r="E61" s="5">
        <v>27</v>
      </c>
      <c r="F61" s="5" t="s">
        <v>168</v>
      </c>
      <c r="G61" s="5">
        <v>1412</v>
      </c>
      <c r="H61" s="5">
        <v>22</v>
      </c>
      <c r="I61" s="5">
        <v>27</v>
      </c>
      <c r="J61" s="5" t="s">
        <v>168</v>
      </c>
      <c r="K61" s="5">
        <v>2306</v>
      </c>
      <c r="L61" s="5">
        <v>13</v>
      </c>
      <c r="M61" s="5">
        <f t="shared" si="0"/>
        <v>3718</v>
      </c>
      <c r="N61" s="5">
        <f t="shared" si="1"/>
        <v>35</v>
      </c>
      <c r="O61" s="6">
        <f t="shared" si="2"/>
        <v>55</v>
      </c>
      <c r="P61" s="89"/>
      <c r="Q61" s="87"/>
    </row>
    <row r="62" spans="1:17" ht="14.25">
      <c r="A62" s="29" t="s">
        <v>188</v>
      </c>
      <c r="B62" s="29" t="s">
        <v>114</v>
      </c>
      <c r="C62" s="36" t="s">
        <v>142</v>
      </c>
      <c r="D62" s="37" t="s">
        <v>0</v>
      </c>
      <c r="E62" s="5">
        <v>25</v>
      </c>
      <c r="F62" s="5" t="s">
        <v>170</v>
      </c>
      <c r="G62" s="5">
        <v>640</v>
      </c>
      <c r="H62" s="5">
        <v>18</v>
      </c>
      <c r="I62" s="5">
        <v>25</v>
      </c>
      <c r="J62" s="5" t="s">
        <v>169</v>
      </c>
      <c r="K62" s="5">
        <v>1606</v>
      </c>
      <c r="L62" s="5">
        <v>17</v>
      </c>
      <c r="M62" s="5">
        <f t="shared" si="0"/>
        <v>2246</v>
      </c>
      <c r="N62" s="5">
        <f t="shared" si="1"/>
        <v>35</v>
      </c>
      <c r="O62" s="6">
        <f t="shared" si="2"/>
        <v>56</v>
      </c>
      <c r="P62" s="89"/>
      <c r="Q62" s="87"/>
    </row>
    <row r="63" spans="1:17" ht="14.25">
      <c r="A63" s="32" t="s">
        <v>149</v>
      </c>
      <c r="B63" s="26" t="s">
        <v>27</v>
      </c>
      <c r="C63" s="30" t="s">
        <v>124</v>
      </c>
      <c r="D63" s="32">
        <v>2</v>
      </c>
      <c r="E63" s="5">
        <v>10</v>
      </c>
      <c r="F63" s="5" t="s">
        <v>169</v>
      </c>
      <c r="G63" s="5">
        <v>74</v>
      </c>
      <c r="H63" s="5">
        <v>16</v>
      </c>
      <c r="I63" s="5">
        <v>10</v>
      </c>
      <c r="J63" s="5" t="s">
        <v>169</v>
      </c>
      <c r="K63" s="5">
        <v>1518</v>
      </c>
      <c r="L63" s="5">
        <v>19</v>
      </c>
      <c r="M63" s="5">
        <f t="shared" si="0"/>
        <v>1592</v>
      </c>
      <c r="N63" s="5">
        <f t="shared" si="1"/>
        <v>35</v>
      </c>
      <c r="O63" s="6">
        <f t="shared" si="2"/>
        <v>57</v>
      </c>
      <c r="P63" s="89"/>
      <c r="Q63" s="87"/>
    </row>
    <row r="64" spans="1:17" ht="14.25">
      <c r="A64" s="38" t="s">
        <v>157</v>
      </c>
      <c r="B64" s="26" t="s">
        <v>42</v>
      </c>
      <c r="C64" s="30" t="s">
        <v>135</v>
      </c>
      <c r="D64" s="32">
        <v>1</v>
      </c>
      <c r="E64" s="5">
        <v>4</v>
      </c>
      <c r="F64" s="5" t="s">
        <v>170</v>
      </c>
      <c r="G64" s="5">
        <v>822</v>
      </c>
      <c r="H64" s="5">
        <v>16</v>
      </c>
      <c r="I64" s="5">
        <v>4</v>
      </c>
      <c r="J64" s="5" t="s">
        <v>170</v>
      </c>
      <c r="K64" s="5">
        <v>1956</v>
      </c>
      <c r="L64" s="5">
        <v>20</v>
      </c>
      <c r="M64" s="5">
        <f t="shared" si="0"/>
        <v>2778</v>
      </c>
      <c r="N64" s="5">
        <f t="shared" si="1"/>
        <v>36</v>
      </c>
      <c r="O64" s="6">
        <f t="shared" si="2"/>
        <v>58</v>
      </c>
      <c r="P64" s="89"/>
      <c r="Q64" s="87"/>
    </row>
    <row r="65" spans="1:17" ht="14.25">
      <c r="A65" s="32" t="s">
        <v>150</v>
      </c>
      <c r="B65" s="26" t="s">
        <v>175</v>
      </c>
      <c r="C65" s="30" t="s">
        <v>128</v>
      </c>
      <c r="D65" s="32">
        <v>2</v>
      </c>
      <c r="E65" s="5">
        <v>30</v>
      </c>
      <c r="F65" s="5" t="s">
        <v>169</v>
      </c>
      <c r="G65" s="5">
        <v>46</v>
      </c>
      <c r="H65" s="5">
        <v>19</v>
      </c>
      <c r="I65" s="5">
        <v>30</v>
      </c>
      <c r="J65" s="5" t="s">
        <v>170</v>
      </c>
      <c r="K65" s="5">
        <v>2176</v>
      </c>
      <c r="L65" s="5">
        <v>17</v>
      </c>
      <c r="M65" s="5">
        <f t="shared" si="0"/>
        <v>2222</v>
      </c>
      <c r="N65" s="5">
        <f t="shared" si="1"/>
        <v>36</v>
      </c>
      <c r="O65" s="6">
        <f t="shared" si="2"/>
        <v>59</v>
      </c>
      <c r="P65" s="89"/>
      <c r="Q65" s="87"/>
    </row>
    <row r="66" spans="1:17" ht="14.25">
      <c r="A66" s="38" t="s">
        <v>156</v>
      </c>
      <c r="B66" s="26" t="s">
        <v>29</v>
      </c>
      <c r="C66" s="30">
        <v>1972</v>
      </c>
      <c r="D66" s="32">
        <v>1</v>
      </c>
      <c r="E66" s="5">
        <v>28</v>
      </c>
      <c r="F66" s="5" t="s">
        <v>170</v>
      </c>
      <c r="G66" s="5">
        <v>295</v>
      </c>
      <c r="H66" s="5">
        <v>21</v>
      </c>
      <c r="I66" s="5">
        <v>28</v>
      </c>
      <c r="J66" s="5" t="s">
        <v>169</v>
      </c>
      <c r="K66" s="5">
        <v>1686</v>
      </c>
      <c r="L66" s="5">
        <v>15</v>
      </c>
      <c r="M66" s="5">
        <f t="shared" si="0"/>
        <v>1981</v>
      </c>
      <c r="N66" s="5">
        <f t="shared" si="1"/>
        <v>36</v>
      </c>
      <c r="O66" s="6">
        <f t="shared" si="2"/>
        <v>60</v>
      </c>
      <c r="P66" s="89"/>
      <c r="Q66" s="87"/>
    </row>
    <row r="67" spans="1:17" ht="14.25">
      <c r="A67" s="38" t="s">
        <v>164</v>
      </c>
      <c r="B67" s="26" t="s">
        <v>111</v>
      </c>
      <c r="C67" s="30">
        <v>1987</v>
      </c>
      <c r="D67" s="32">
        <v>3</v>
      </c>
      <c r="E67" s="5">
        <v>7</v>
      </c>
      <c r="F67" s="5" t="s">
        <v>168</v>
      </c>
      <c r="G67" s="5">
        <v>1732</v>
      </c>
      <c r="H67" s="5">
        <v>20</v>
      </c>
      <c r="I67" s="5">
        <v>7</v>
      </c>
      <c r="J67" s="5" t="s">
        <v>169</v>
      </c>
      <c r="K67" s="5">
        <v>1548</v>
      </c>
      <c r="L67" s="5">
        <v>18</v>
      </c>
      <c r="M67" s="5">
        <f t="shared" si="0"/>
        <v>3280</v>
      </c>
      <c r="N67" s="5">
        <f t="shared" si="1"/>
        <v>38</v>
      </c>
      <c r="O67" s="6">
        <f t="shared" si="2"/>
        <v>61</v>
      </c>
      <c r="P67" s="89"/>
      <c r="Q67" s="87"/>
    </row>
    <row r="68" spans="1:17" ht="14.25">
      <c r="A68" s="32" t="s">
        <v>152</v>
      </c>
      <c r="B68" s="26" t="s">
        <v>190</v>
      </c>
      <c r="C68" s="30" t="s">
        <v>130</v>
      </c>
      <c r="D68" s="32">
        <v>3</v>
      </c>
      <c r="E68" s="5">
        <v>3</v>
      </c>
      <c r="F68" s="5" t="s">
        <v>169</v>
      </c>
      <c r="G68" s="5">
        <v>0</v>
      </c>
      <c r="H68" s="5">
        <v>22.5</v>
      </c>
      <c r="I68" s="5">
        <v>3</v>
      </c>
      <c r="J68" s="5" t="s">
        <v>170</v>
      </c>
      <c r="K68" s="5">
        <v>2360</v>
      </c>
      <c r="L68" s="5">
        <v>16</v>
      </c>
      <c r="M68" s="5">
        <f t="shared" si="0"/>
        <v>2360</v>
      </c>
      <c r="N68" s="5">
        <f t="shared" si="1"/>
        <v>38.5</v>
      </c>
      <c r="O68" s="6">
        <f t="shared" si="2"/>
        <v>62</v>
      </c>
      <c r="P68" s="89"/>
      <c r="Q68" s="87"/>
    </row>
    <row r="69" spans="1:17" ht="14.25">
      <c r="A69" s="32" t="s">
        <v>163</v>
      </c>
      <c r="B69" s="26" t="s">
        <v>109</v>
      </c>
      <c r="C69" s="36" t="s">
        <v>130</v>
      </c>
      <c r="D69" s="37" t="s">
        <v>0</v>
      </c>
      <c r="E69" s="5">
        <v>12</v>
      </c>
      <c r="F69" s="5" t="s">
        <v>169</v>
      </c>
      <c r="G69" s="5">
        <v>0</v>
      </c>
      <c r="H69" s="5">
        <v>22.5</v>
      </c>
      <c r="I69" s="5">
        <v>12</v>
      </c>
      <c r="J69" s="5" t="s">
        <v>169</v>
      </c>
      <c r="K69" s="5">
        <v>1682</v>
      </c>
      <c r="L69" s="5">
        <v>16</v>
      </c>
      <c r="M69" s="5">
        <f t="shared" si="0"/>
        <v>1682</v>
      </c>
      <c r="N69" s="5">
        <f t="shared" si="1"/>
        <v>38.5</v>
      </c>
      <c r="O69" s="6">
        <f t="shared" si="2"/>
        <v>63</v>
      </c>
      <c r="P69" s="89"/>
      <c r="Q69" s="87"/>
    </row>
    <row r="70" spans="1:17" ht="14.25">
      <c r="A70" s="32" t="s">
        <v>162</v>
      </c>
      <c r="B70" s="26" t="s">
        <v>7</v>
      </c>
      <c r="C70" s="30">
        <v>1974</v>
      </c>
      <c r="D70" s="32" t="s">
        <v>0</v>
      </c>
      <c r="E70" s="5">
        <v>23</v>
      </c>
      <c r="F70" s="5" t="s">
        <v>169</v>
      </c>
      <c r="G70" s="5">
        <v>0</v>
      </c>
      <c r="H70" s="5">
        <v>22.5</v>
      </c>
      <c r="I70" s="5">
        <v>23</v>
      </c>
      <c r="J70" s="5" t="s">
        <v>170</v>
      </c>
      <c r="K70" s="5">
        <v>1972</v>
      </c>
      <c r="L70" s="5">
        <v>19</v>
      </c>
      <c r="M70" s="5">
        <f t="shared" si="0"/>
        <v>1972</v>
      </c>
      <c r="N70" s="5">
        <f t="shared" si="1"/>
        <v>41.5</v>
      </c>
      <c r="O70" s="6">
        <f t="shared" si="2"/>
        <v>64</v>
      </c>
      <c r="P70" s="89"/>
      <c r="Q70" s="87"/>
    </row>
    <row r="71" spans="1:17" ht="14.25">
      <c r="A71" s="32" t="s">
        <v>153</v>
      </c>
      <c r="B71" s="26" t="s">
        <v>2</v>
      </c>
      <c r="C71" s="30">
        <v>1973</v>
      </c>
      <c r="D71" s="32">
        <v>1</v>
      </c>
      <c r="E71" s="5">
        <v>26</v>
      </c>
      <c r="F71" s="5" t="s">
        <v>170</v>
      </c>
      <c r="G71" s="5">
        <v>408</v>
      </c>
      <c r="H71" s="5">
        <v>19</v>
      </c>
      <c r="I71" s="5">
        <v>26</v>
      </c>
      <c r="J71" s="5" t="s">
        <v>169</v>
      </c>
      <c r="K71" s="5">
        <v>888</v>
      </c>
      <c r="L71" s="5">
        <v>23</v>
      </c>
      <c r="M71" s="5">
        <f t="shared" si="0"/>
        <v>1296</v>
      </c>
      <c r="N71" s="5">
        <f t="shared" si="1"/>
        <v>42</v>
      </c>
      <c r="O71" s="6">
        <f t="shared" si="2"/>
        <v>65</v>
      </c>
      <c r="P71" s="89"/>
      <c r="Q71" s="87"/>
    </row>
    <row r="72" spans="1:17" ht="14.25">
      <c r="A72" s="32" t="s">
        <v>163</v>
      </c>
      <c r="B72" s="26" t="s">
        <v>20</v>
      </c>
      <c r="C72" s="30">
        <v>1976</v>
      </c>
      <c r="D72" s="32">
        <v>3</v>
      </c>
      <c r="E72" s="5">
        <v>12</v>
      </c>
      <c r="F72" s="5" t="s">
        <v>168</v>
      </c>
      <c r="G72" s="5">
        <v>854</v>
      </c>
      <c r="H72" s="5">
        <v>23</v>
      </c>
      <c r="I72" s="5">
        <v>12</v>
      </c>
      <c r="J72" s="5" t="s">
        <v>170</v>
      </c>
      <c r="K72" s="5">
        <v>1686</v>
      </c>
      <c r="L72" s="5">
        <v>21</v>
      </c>
      <c r="M72" s="5">
        <f aca="true" t="shared" si="3" ref="M72:M78">G72+K72</f>
        <v>2540</v>
      </c>
      <c r="N72" s="5">
        <f aca="true" t="shared" si="4" ref="N72:N78">H72+L72</f>
        <v>44</v>
      </c>
      <c r="O72" s="6">
        <f t="shared" si="2"/>
        <v>66</v>
      </c>
      <c r="P72" s="89"/>
      <c r="Q72" s="87"/>
    </row>
    <row r="73" spans="1:17" ht="14.25">
      <c r="A73" s="32" t="s">
        <v>161</v>
      </c>
      <c r="B73" s="26" t="s">
        <v>44</v>
      </c>
      <c r="C73" s="30">
        <v>1965</v>
      </c>
      <c r="D73" s="32" t="s">
        <v>5</v>
      </c>
      <c r="E73" s="5">
        <v>31</v>
      </c>
      <c r="F73" s="5" t="s">
        <v>168</v>
      </c>
      <c r="G73" s="5">
        <v>1694</v>
      </c>
      <c r="H73" s="5">
        <v>21</v>
      </c>
      <c r="I73" s="5">
        <v>31</v>
      </c>
      <c r="J73" s="5" t="s">
        <v>168</v>
      </c>
      <c r="K73" s="5">
        <v>0</v>
      </c>
      <c r="L73" s="5">
        <v>23.5</v>
      </c>
      <c r="M73" s="5">
        <f t="shared" si="3"/>
        <v>1694</v>
      </c>
      <c r="N73" s="5">
        <f t="shared" si="4"/>
        <v>44.5</v>
      </c>
      <c r="O73" s="6">
        <f aca="true" t="shared" si="5" ref="O73:O78">O72+1</f>
        <v>67</v>
      </c>
      <c r="P73" s="89"/>
      <c r="Q73" s="87"/>
    </row>
    <row r="74" spans="1:17" ht="14.25">
      <c r="A74" s="38" t="s">
        <v>157</v>
      </c>
      <c r="B74" s="26" t="s">
        <v>11</v>
      </c>
      <c r="C74" s="30">
        <v>1984</v>
      </c>
      <c r="D74" s="32">
        <v>3</v>
      </c>
      <c r="E74" s="5">
        <v>4</v>
      </c>
      <c r="F74" s="5" t="s">
        <v>169</v>
      </c>
      <c r="G74" s="5">
        <v>0</v>
      </c>
      <c r="H74" s="5">
        <v>22.5</v>
      </c>
      <c r="I74" s="5">
        <v>4</v>
      </c>
      <c r="J74" s="5" t="s">
        <v>169</v>
      </c>
      <c r="K74" s="5">
        <v>976</v>
      </c>
      <c r="L74" s="5">
        <v>22</v>
      </c>
      <c r="M74" s="5">
        <f t="shared" si="3"/>
        <v>976</v>
      </c>
      <c r="N74" s="5">
        <f t="shared" si="4"/>
        <v>44.5</v>
      </c>
      <c r="O74" s="6">
        <f t="shared" si="5"/>
        <v>68</v>
      </c>
      <c r="P74" s="89"/>
      <c r="Q74" s="87"/>
    </row>
    <row r="75" spans="1:17" ht="14.25">
      <c r="A75" s="32" t="s">
        <v>162</v>
      </c>
      <c r="B75" s="26" t="s">
        <v>6</v>
      </c>
      <c r="C75" s="30">
        <v>1954</v>
      </c>
      <c r="D75" s="32">
        <v>2</v>
      </c>
      <c r="E75" s="5">
        <v>23</v>
      </c>
      <c r="F75" s="5" t="s">
        <v>168</v>
      </c>
      <c r="G75" s="5">
        <v>610</v>
      </c>
      <c r="H75" s="5">
        <v>24</v>
      </c>
      <c r="I75" s="5">
        <v>23</v>
      </c>
      <c r="J75" s="5" t="s">
        <v>168</v>
      </c>
      <c r="K75" s="5">
        <v>296</v>
      </c>
      <c r="L75" s="5">
        <v>22</v>
      </c>
      <c r="M75" s="5">
        <f t="shared" si="3"/>
        <v>906</v>
      </c>
      <c r="N75" s="5">
        <f t="shared" si="4"/>
        <v>46</v>
      </c>
      <c r="O75" s="6">
        <f t="shared" si="5"/>
        <v>69</v>
      </c>
      <c r="P75" s="89"/>
      <c r="Q75" s="87"/>
    </row>
    <row r="76" spans="1:17" ht="14.25">
      <c r="A76" s="32" t="s">
        <v>161</v>
      </c>
      <c r="B76" s="26" t="s">
        <v>105</v>
      </c>
      <c r="C76" s="30" t="s">
        <v>138</v>
      </c>
      <c r="D76" s="32" t="s">
        <v>0</v>
      </c>
      <c r="E76" s="5">
        <v>31</v>
      </c>
      <c r="F76" s="5" t="s">
        <v>170</v>
      </c>
      <c r="G76" s="5">
        <v>44</v>
      </c>
      <c r="H76" s="5">
        <v>22</v>
      </c>
      <c r="I76" s="5">
        <v>31</v>
      </c>
      <c r="J76" s="5" t="s">
        <v>169</v>
      </c>
      <c r="K76" s="5">
        <v>0</v>
      </c>
      <c r="L76" s="5">
        <v>24</v>
      </c>
      <c r="M76" s="5">
        <f t="shared" si="3"/>
        <v>44</v>
      </c>
      <c r="N76" s="5">
        <f t="shared" si="4"/>
        <v>46</v>
      </c>
      <c r="O76" s="6">
        <f t="shared" si="5"/>
        <v>70</v>
      </c>
      <c r="P76" s="89"/>
      <c r="Q76" s="87"/>
    </row>
    <row r="77" spans="1:17" ht="14.25">
      <c r="A77" s="32" t="s">
        <v>163</v>
      </c>
      <c r="B77" s="26" t="s">
        <v>21</v>
      </c>
      <c r="C77" s="30">
        <v>1980</v>
      </c>
      <c r="D77" s="32">
        <v>3</v>
      </c>
      <c r="E77" s="5">
        <v>12</v>
      </c>
      <c r="F77" s="5" t="s">
        <v>170</v>
      </c>
      <c r="G77" s="5">
        <v>0</v>
      </c>
      <c r="H77" s="5">
        <v>23.5</v>
      </c>
      <c r="I77" s="5">
        <v>12</v>
      </c>
      <c r="J77" s="5" t="s">
        <v>168</v>
      </c>
      <c r="K77" s="5">
        <v>0</v>
      </c>
      <c r="L77" s="5">
        <v>23.5</v>
      </c>
      <c r="M77" s="5">
        <f t="shared" si="3"/>
        <v>0</v>
      </c>
      <c r="N77" s="5">
        <f t="shared" si="4"/>
        <v>47</v>
      </c>
      <c r="O77" s="6">
        <f t="shared" si="5"/>
        <v>71</v>
      </c>
      <c r="P77" s="89"/>
      <c r="Q77" s="87"/>
    </row>
    <row r="78" spans="1:17" ht="15" thickBot="1">
      <c r="A78" s="98" t="s">
        <v>164</v>
      </c>
      <c r="B78" s="99" t="s">
        <v>112</v>
      </c>
      <c r="C78" s="45" t="s">
        <v>140</v>
      </c>
      <c r="D78" s="45" t="s">
        <v>0</v>
      </c>
      <c r="E78" s="45">
        <v>7</v>
      </c>
      <c r="F78" s="45" t="s">
        <v>170</v>
      </c>
      <c r="G78" s="45">
        <v>0</v>
      </c>
      <c r="H78" s="45">
        <v>23.5</v>
      </c>
      <c r="I78" s="45">
        <v>7</v>
      </c>
      <c r="J78" s="45" t="s">
        <v>170</v>
      </c>
      <c r="K78" s="45">
        <v>0</v>
      </c>
      <c r="L78" s="45">
        <v>23.5</v>
      </c>
      <c r="M78" s="45">
        <f t="shared" si="3"/>
        <v>0</v>
      </c>
      <c r="N78" s="45">
        <f t="shared" si="4"/>
        <v>47</v>
      </c>
      <c r="O78" s="46">
        <v>71</v>
      </c>
      <c r="P78" s="89"/>
      <c r="Q78" s="87"/>
    </row>
    <row r="82" spans="1:22" ht="15">
      <c r="A82" s="85" t="s">
        <v>181</v>
      </c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 t="s">
        <v>179</v>
      </c>
      <c r="M82" s="85"/>
      <c r="N82" s="85"/>
      <c r="O82" s="85"/>
      <c r="P82" s="85"/>
      <c r="Q82" s="85"/>
      <c r="R82" s="85"/>
      <c r="S82" s="85"/>
      <c r="T82" s="85"/>
      <c r="U82" s="85"/>
      <c r="V82" s="85"/>
    </row>
    <row r="83" spans="2:17" ht="44.25" customHeight="1">
      <c r="B83" s="22"/>
      <c r="Q83" s="21"/>
    </row>
    <row r="84" spans="1:22" ht="15">
      <c r="A84" s="85" t="s">
        <v>182</v>
      </c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 t="s">
        <v>180</v>
      </c>
      <c r="M84" s="85"/>
      <c r="N84" s="85"/>
      <c r="O84" s="85"/>
      <c r="P84" s="85"/>
      <c r="Q84" s="85"/>
      <c r="R84" s="97"/>
      <c r="S84" s="85"/>
      <c r="T84" s="85"/>
      <c r="U84" s="85"/>
      <c r="V84" s="85"/>
    </row>
  </sheetData>
  <sheetProtection/>
  <mergeCells count="14">
    <mergeCell ref="A2:O2"/>
    <mergeCell ref="P5:P6"/>
    <mergeCell ref="Q5:Q6"/>
    <mergeCell ref="A1:O1"/>
    <mergeCell ref="A3:O3"/>
    <mergeCell ref="A4:O4"/>
    <mergeCell ref="C5:C6"/>
    <mergeCell ref="A5:A6"/>
    <mergeCell ref="B5:B6"/>
    <mergeCell ref="E5:H5"/>
    <mergeCell ref="I5:L5"/>
    <mergeCell ref="M5:O5"/>
    <mergeCell ref="D5:D6"/>
    <mergeCell ref="R5:R6"/>
  </mergeCells>
  <printOptions horizontalCentered="1"/>
  <pageMargins left="0.3937007874015748" right="0.1968503937007874" top="0.3937007874015748" bottom="0.35433070866141736" header="0.31496062992125984" footer="0.31496062992125984"/>
  <pageSetup fitToHeight="1" fitToWidth="1" horizontalDpi="600" verticalDpi="600" orientation="portrait" paperSize="8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9"/>
  <sheetViews>
    <sheetView tabSelected="1" zoomScale="70" zoomScaleNormal="70" zoomScalePageLayoutView="0" workbookViewId="0" topLeftCell="A1">
      <selection activeCell="X26" sqref="X26"/>
    </sheetView>
  </sheetViews>
  <sheetFormatPr defaultColWidth="9.140625" defaultRowHeight="15"/>
  <cols>
    <col min="1" max="1" width="29.28125" style="0" customWidth="1"/>
    <col min="2" max="2" width="37.7109375" style="22" customWidth="1"/>
    <col min="3" max="4" width="7.00390625" style="0" bestFit="1" customWidth="1"/>
    <col min="5" max="6" width="3.7109375" style="0" bestFit="1" customWidth="1"/>
    <col min="7" max="7" width="6.421875" style="0" bestFit="1" customWidth="1"/>
    <col min="8" max="9" width="4.140625" style="0" bestFit="1" customWidth="1"/>
    <col min="10" max="11" width="3.7109375" style="0" bestFit="1" customWidth="1"/>
    <col min="12" max="12" width="6.421875" style="0" bestFit="1" customWidth="1"/>
    <col min="13" max="14" width="5.28125" style="0" bestFit="1" customWidth="1"/>
    <col min="15" max="15" width="7.7109375" style="0" bestFit="1" customWidth="1"/>
    <col min="16" max="16" width="5.28125" style="0" bestFit="1" customWidth="1"/>
    <col min="17" max="17" width="4.140625" style="21" bestFit="1" customWidth="1"/>
    <col min="18" max="18" width="7.7109375" style="0" bestFit="1" customWidth="1"/>
    <col min="19" max="19" width="6.00390625" style="0" customWidth="1"/>
    <col min="20" max="20" width="4.00390625" style="0" bestFit="1" customWidth="1"/>
    <col min="21" max="21" width="7.8515625" style="0" customWidth="1"/>
    <col min="22" max="22" width="8.421875" style="0" hidden="1" customWidth="1"/>
    <col min="23" max="23" width="8.421875" style="0" customWidth="1"/>
  </cols>
  <sheetData>
    <row r="1" spans="1:23" ht="18">
      <c r="A1" s="56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11"/>
      <c r="V1" s="11"/>
      <c r="W1" s="40"/>
    </row>
    <row r="2" spans="1:23" ht="54" customHeight="1">
      <c r="A2" s="56" t="s">
        <v>193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11"/>
      <c r="V2" s="11"/>
      <c r="W2" s="40"/>
    </row>
    <row r="3" spans="1:23" ht="18">
      <c r="A3" s="62" t="s">
        <v>165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11"/>
      <c r="V3" s="11"/>
      <c r="W3" s="40"/>
    </row>
    <row r="4" spans="1:23" ht="18" thickBot="1">
      <c r="A4" s="62" t="s">
        <v>166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14"/>
      <c r="V4" s="14"/>
      <c r="W4" s="14"/>
    </row>
    <row r="5" spans="1:23" ht="15" thickTop="1">
      <c r="A5" s="50" t="s">
        <v>47</v>
      </c>
      <c r="B5" s="60" t="s">
        <v>48</v>
      </c>
      <c r="C5" s="48" t="s">
        <v>117</v>
      </c>
      <c r="D5" s="48" t="s">
        <v>61</v>
      </c>
      <c r="E5" s="54" t="s">
        <v>62</v>
      </c>
      <c r="F5" s="54"/>
      <c r="G5" s="54"/>
      <c r="H5" s="54"/>
      <c r="I5" s="54"/>
      <c r="J5" s="54" t="s">
        <v>63</v>
      </c>
      <c r="K5" s="54"/>
      <c r="L5" s="54"/>
      <c r="M5" s="54"/>
      <c r="N5" s="54"/>
      <c r="O5" s="54" t="s">
        <v>54</v>
      </c>
      <c r="P5" s="54"/>
      <c r="Q5" s="54"/>
      <c r="R5" s="54"/>
      <c r="S5" s="54"/>
      <c r="T5" s="55"/>
      <c r="U5" s="48" t="s">
        <v>69</v>
      </c>
      <c r="V5" s="48" t="s">
        <v>67</v>
      </c>
      <c r="W5" s="48" t="s">
        <v>67</v>
      </c>
    </row>
    <row r="6" spans="1:23" ht="69" thickBot="1">
      <c r="A6" s="59"/>
      <c r="B6" s="61"/>
      <c r="C6" s="58"/>
      <c r="D6" s="58"/>
      <c r="E6" s="1" t="s">
        <v>167</v>
      </c>
      <c r="F6" s="42" t="s">
        <v>49</v>
      </c>
      <c r="G6" s="1" t="s">
        <v>50</v>
      </c>
      <c r="H6" s="1" t="s">
        <v>51</v>
      </c>
      <c r="I6" s="1" t="s">
        <v>52</v>
      </c>
      <c r="J6" s="42" t="s">
        <v>167</v>
      </c>
      <c r="K6" s="42" t="s">
        <v>49</v>
      </c>
      <c r="L6" s="1" t="s">
        <v>53</v>
      </c>
      <c r="M6" s="1" t="s">
        <v>51</v>
      </c>
      <c r="N6" s="1" t="s">
        <v>52</v>
      </c>
      <c r="O6" s="1" t="s">
        <v>55</v>
      </c>
      <c r="P6" s="1" t="s">
        <v>56</v>
      </c>
      <c r="Q6" s="23" t="s">
        <v>57</v>
      </c>
      <c r="R6" s="1" t="s">
        <v>58</v>
      </c>
      <c r="S6" s="1" t="s">
        <v>59</v>
      </c>
      <c r="T6" s="2" t="s">
        <v>60</v>
      </c>
      <c r="U6" s="58"/>
      <c r="V6" s="58"/>
      <c r="W6" s="58"/>
    </row>
    <row r="7" spans="1:23" ht="15" thickTop="1">
      <c r="A7" s="73" t="s">
        <v>71</v>
      </c>
      <c r="B7" s="24" t="s">
        <v>16</v>
      </c>
      <c r="C7" s="30">
        <v>1989</v>
      </c>
      <c r="D7" s="31" t="s">
        <v>5</v>
      </c>
      <c r="E7" s="41">
        <v>19</v>
      </c>
      <c r="F7" s="41" t="s">
        <v>168</v>
      </c>
      <c r="G7" s="41">
        <v>5350</v>
      </c>
      <c r="H7" s="41">
        <v>1</v>
      </c>
      <c r="I7" s="41">
        <v>1</v>
      </c>
      <c r="J7" s="41">
        <v>19</v>
      </c>
      <c r="K7" s="41" t="s">
        <v>169</v>
      </c>
      <c r="L7" s="41">
        <v>4058</v>
      </c>
      <c r="M7" s="41">
        <v>2</v>
      </c>
      <c r="N7" s="41">
        <v>2</v>
      </c>
      <c r="O7" s="41">
        <f>G7+L7</f>
        <v>9408</v>
      </c>
      <c r="P7" s="41">
        <f>H7+M7</f>
        <v>3</v>
      </c>
      <c r="Q7" s="41">
        <v>2</v>
      </c>
      <c r="R7" s="54">
        <f>O7+O8+O9</f>
        <v>22338</v>
      </c>
      <c r="S7" s="54">
        <f>P7+P8+P9</f>
        <v>25</v>
      </c>
      <c r="T7" s="55">
        <v>1</v>
      </c>
      <c r="U7" s="19" t="s">
        <v>183</v>
      </c>
      <c r="V7" s="67" t="s">
        <v>5</v>
      </c>
      <c r="W7" s="67" t="s">
        <v>5</v>
      </c>
    </row>
    <row r="8" spans="1:23" ht="14.25">
      <c r="A8" s="74"/>
      <c r="B8" s="24" t="s">
        <v>15</v>
      </c>
      <c r="C8" s="30">
        <v>1986</v>
      </c>
      <c r="D8" s="32" t="s">
        <v>5</v>
      </c>
      <c r="E8" s="43">
        <v>19</v>
      </c>
      <c r="F8" s="43" t="s">
        <v>170</v>
      </c>
      <c r="G8" s="43">
        <v>3698</v>
      </c>
      <c r="H8" s="43">
        <v>2</v>
      </c>
      <c r="I8" s="43">
        <v>2</v>
      </c>
      <c r="J8" s="43">
        <v>19</v>
      </c>
      <c r="K8" s="43" t="s">
        <v>170</v>
      </c>
      <c r="L8" s="43">
        <v>3790</v>
      </c>
      <c r="M8" s="43">
        <v>6</v>
      </c>
      <c r="N8" s="43">
        <v>6</v>
      </c>
      <c r="O8" s="43">
        <f>G8+L8</f>
        <v>7488</v>
      </c>
      <c r="P8" s="43">
        <f>H8+M8</f>
        <v>8</v>
      </c>
      <c r="Q8" s="43">
        <v>8</v>
      </c>
      <c r="R8" s="63"/>
      <c r="S8" s="63"/>
      <c r="T8" s="65"/>
      <c r="U8" s="19" t="s">
        <v>183</v>
      </c>
      <c r="V8" s="68"/>
      <c r="W8" s="68"/>
    </row>
    <row r="9" spans="1:23" ht="15" thickBot="1">
      <c r="A9" s="75"/>
      <c r="B9" s="25" t="s">
        <v>17</v>
      </c>
      <c r="C9" s="33">
        <v>1978</v>
      </c>
      <c r="D9" s="34" t="s">
        <v>5</v>
      </c>
      <c r="E9" s="44">
        <v>19</v>
      </c>
      <c r="F9" s="44" t="s">
        <v>169</v>
      </c>
      <c r="G9" s="44">
        <v>118</v>
      </c>
      <c r="H9" s="44">
        <v>12</v>
      </c>
      <c r="I9" s="44">
        <v>12</v>
      </c>
      <c r="J9" s="44">
        <v>19</v>
      </c>
      <c r="K9" s="44" t="s">
        <v>168</v>
      </c>
      <c r="L9" s="44">
        <v>5324</v>
      </c>
      <c r="M9" s="44">
        <v>2</v>
      </c>
      <c r="N9" s="44">
        <v>2</v>
      </c>
      <c r="O9" s="44">
        <f>G9+L9</f>
        <v>5442</v>
      </c>
      <c r="P9" s="44">
        <f>H9+M9</f>
        <v>14</v>
      </c>
      <c r="Q9" s="44">
        <v>17</v>
      </c>
      <c r="R9" s="64"/>
      <c r="S9" s="64"/>
      <c r="T9" s="66"/>
      <c r="U9" s="19" t="s">
        <v>183</v>
      </c>
      <c r="V9" s="69"/>
      <c r="W9" s="69"/>
    </row>
    <row r="10" spans="1:23" ht="15" thickTop="1">
      <c r="A10" s="73" t="s">
        <v>96</v>
      </c>
      <c r="B10" s="28" t="s">
        <v>25</v>
      </c>
      <c r="C10" s="35">
        <v>1978</v>
      </c>
      <c r="D10" s="31" t="s">
        <v>5</v>
      </c>
      <c r="E10" s="41">
        <v>21</v>
      </c>
      <c r="F10" s="41" t="s">
        <v>170</v>
      </c>
      <c r="G10" s="41">
        <v>1418</v>
      </c>
      <c r="H10" s="41">
        <v>10</v>
      </c>
      <c r="I10" s="41">
        <v>10</v>
      </c>
      <c r="J10" s="41">
        <v>21</v>
      </c>
      <c r="K10" s="41" t="s">
        <v>168</v>
      </c>
      <c r="L10" s="41">
        <v>3082</v>
      </c>
      <c r="M10" s="41">
        <v>5</v>
      </c>
      <c r="N10" s="41">
        <v>5</v>
      </c>
      <c r="O10" s="41">
        <f>G10+L10</f>
        <v>4500</v>
      </c>
      <c r="P10" s="41">
        <f>H10+M10</f>
        <v>15</v>
      </c>
      <c r="Q10" s="41">
        <v>19</v>
      </c>
      <c r="R10" s="54">
        <f>O10+O11+O12</f>
        <v>22088</v>
      </c>
      <c r="S10" s="54">
        <f>P10+P11+P12</f>
        <v>30</v>
      </c>
      <c r="T10" s="55">
        <v>2</v>
      </c>
      <c r="U10" s="10"/>
      <c r="V10" s="55"/>
      <c r="W10" s="70" t="s">
        <v>64</v>
      </c>
    </row>
    <row r="11" spans="1:23" ht="14.25">
      <c r="A11" s="74"/>
      <c r="B11" s="26" t="s">
        <v>18</v>
      </c>
      <c r="C11" s="30">
        <v>1974</v>
      </c>
      <c r="D11" s="32" t="s">
        <v>5</v>
      </c>
      <c r="E11" s="43">
        <v>21</v>
      </c>
      <c r="F11" s="43" t="s">
        <v>168</v>
      </c>
      <c r="G11" s="43">
        <v>3870</v>
      </c>
      <c r="H11" s="43">
        <v>8</v>
      </c>
      <c r="I11" s="43">
        <v>8</v>
      </c>
      <c r="J11" s="43">
        <v>21</v>
      </c>
      <c r="K11" s="43" t="s">
        <v>169</v>
      </c>
      <c r="L11" s="43">
        <v>5090</v>
      </c>
      <c r="M11" s="43">
        <v>1</v>
      </c>
      <c r="N11" s="43">
        <v>1</v>
      </c>
      <c r="O11" s="43">
        <f>G11+L11</f>
        <v>8960</v>
      </c>
      <c r="P11" s="43">
        <f>H11+M11</f>
        <v>9</v>
      </c>
      <c r="Q11" s="43">
        <v>10</v>
      </c>
      <c r="R11" s="63"/>
      <c r="S11" s="63"/>
      <c r="T11" s="65"/>
      <c r="U11" s="12"/>
      <c r="V11" s="65"/>
      <c r="W11" s="71"/>
    </row>
    <row r="12" spans="1:23" ht="15" thickBot="1">
      <c r="A12" s="75"/>
      <c r="B12" s="27" t="s">
        <v>97</v>
      </c>
      <c r="C12" s="33" t="s">
        <v>134</v>
      </c>
      <c r="D12" s="34">
        <v>1</v>
      </c>
      <c r="E12" s="44">
        <v>21</v>
      </c>
      <c r="F12" s="44" t="s">
        <v>169</v>
      </c>
      <c r="G12" s="44">
        <v>418</v>
      </c>
      <c r="H12" s="44">
        <v>5</v>
      </c>
      <c r="I12" s="44">
        <v>5</v>
      </c>
      <c r="J12" s="44">
        <v>21</v>
      </c>
      <c r="K12" s="44" t="s">
        <v>170</v>
      </c>
      <c r="L12" s="44">
        <v>8210</v>
      </c>
      <c r="M12" s="44">
        <v>1</v>
      </c>
      <c r="N12" s="44">
        <v>1</v>
      </c>
      <c r="O12" s="44">
        <f>G12+L12</f>
        <v>8628</v>
      </c>
      <c r="P12" s="44">
        <f>H12+M12</f>
        <v>6</v>
      </c>
      <c r="Q12" s="44">
        <v>6</v>
      </c>
      <c r="R12" s="64"/>
      <c r="S12" s="64"/>
      <c r="T12" s="66"/>
      <c r="U12" s="20" t="s">
        <v>184</v>
      </c>
      <c r="V12" s="66"/>
      <c r="W12" s="72"/>
    </row>
    <row r="13" spans="1:23" ht="15" thickTop="1">
      <c r="A13" s="73" t="s">
        <v>98</v>
      </c>
      <c r="B13" s="28" t="s">
        <v>23</v>
      </c>
      <c r="C13" s="35">
        <v>1976</v>
      </c>
      <c r="D13" s="31" t="s">
        <v>24</v>
      </c>
      <c r="E13" s="41">
        <v>11</v>
      </c>
      <c r="F13" s="41" t="s">
        <v>169</v>
      </c>
      <c r="G13" s="41">
        <v>114</v>
      </c>
      <c r="H13" s="41">
        <v>13</v>
      </c>
      <c r="I13" s="41">
        <v>13</v>
      </c>
      <c r="J13" s="41">
        <v>11</v>
      </c>
      <c r="K13" s="41" t="s">
        <v>169</v>
      </c>
      <c r="L13" s="41">
        <v>2294</v>
      </c>
      <c r="M13" s="41">
        <v>9</v>
      </c>
      <c r="N13" s="41">
        <v>9</v>
      </c>
      <c r="O13" s="41">
        <f>G13+L13</f>
        <v>2408</v>
      </c>
      <c r="P13" s="41">
        <f>H13+M13</f>
        <v>22</v>
      </c>
      <c r="Q13" s="41">
        <v>28</v>
      </c>
      <c r="R13" s="54">
        <f>O13+O14+O15</f>
        <v>21518</v>
      </c>
      <c r="S13" s="54">
        <f>P13+P14+P15</f>
        <v>32</v>
      </c>
      <c r="T13" s="55">
        <v>3</v>
      </c>
      <c r="U13" s="10"/>
      <c r="V13" s="55"/>
      <c r="W13" s="70" t="s">
        <v>64</v>
      </c>
    </row>
    <row r="14" spans="1:23" ht="14.25">
      <c r="A14" s="74"/>
      <c r="B14" s="26" t="s">
        <v>22</v>
      </c>
      <c r="C14" s="30">
        <v>1978</v>
      </c>
      <c r="D14" s="32" t="s">
        <v>5</v>
      </c>
      <c r="E14" s="43">
        <v>11</v>
      </c>
      <c r="F14" s="43" t="s">
        <v>168</v>
      </c>
      <c r="G14" s="43">
        <v>5206</v>
      </c>
      <c r="H14" s="43">
        <v>2</v>
      </c>
      <c r="I14" s="43">
        <v>2</v>
      </c>
      <c r="J14" s="43">
        <v>11</v>
      </c>
      <c r="K14" s="43" t="s">
        <v>168</v>
      </c>
      <c r="L14" s="43">
        <v>5510</v>
      </c>
      <c r="M14" s="43">
        <v>1</v>
      </c>
      <c r="N14" s="43">
        <v>1</v>
      </c>
      <c r="O14" s="43">
        <f>G14+L14</f>
        <v>10716</v>
      </c>
      <c r="P14" s="43">
        <f>H14+M14</f>
        <v>3</v>
      </c>
      <c r="Q14" s="43">
        <v>1</v>
      </c>
      <c r="R14" s="63"/>
      <c r="S14" s="63"/>
      <c r="T14" s="65"/>
      <c r="U14" s="12"/>
      <c r="V14" s="65"/>
      <c r="W14" s="71"/>
    </row>
    <row r="15" spans="1:23" ht="15" thickBot="1">
      <c r="A15" s="75"/>
      <c r="B15" s="27" t="s">
        <v>99</v>
      </c>
      <c r="C15" s="33" t="s">
        <v>119</v>
      </c>
      <c r="D15" s="34" t="s">
        <v>4</v>
      </c>
      <c r="E15" s="44">
        <v>11</v>
      </c>
      <c r="F15" s="44" t="s">
        <v>170</v>
      </c>
      <c r="G15" s="44">
        <v>3354</v>
      </c>
      <c r="H15" s="44">
        <v>4</v>
      </c>
      <c r="I15" s="44">
        <v>4</v>
      </c>
      <c r="J15" s="44">
        <v>11</v>
      </c>
      <c r="K15" s="44" t="s">
        <v>170</v>
      </c>
      <c r="L15" s="44">
        <v>5040</v>
      </c>
      <c r="M15" s="44">
        <v>3</v>
      </c>
      <c r="N15" s="44">
        <v>3</v>
      </c>
      <c r="O15" s="44">
        <f>G15+L15</f>
        <v>8394</v>
      </c>
      <c r="P15" s="44">
        <f>H15+M15</f>
        <v>7</v>
      </c>
      <c r="Q15" s="44">
        <v>7</v>
      </c>
      <c r="R15" s="64"/>
      <c r="S15" s="64"/>
      <c r="T15" s="66"/>
      <c r="U15" s="13"/>
      <c r="V15" s="66"/>
      <c r="W15" s="72"/>
    </row>
    <row r="16" spans="1:23" ht="15" thickTop="1">
      <c r="A16" s="73" t="s">
        <v>73</v>
      </c>
      <c r="B16" s="28" t="s">
        <v>10</v>
      </c>
      <c r="C16" s="35">
        <v>1979</v>
      </c>
      <c r="D16" s="31" t="s">
        <v>5</v>
      </c>
      <c r="E16" s="41">
        <v>6</v>
      </c>
      <c r="F16" s="41" t="s">
        <v>168</v>
      </c>
      <c r="G16" s="41">
        <v>4846</v>
      </c>
      <c r="H16" s="41">
        <v>3</v>
      </c>
      <c r="I16" s="41">
        <v>3</v>
      </c>
      <c r="J16" s="41">
        <v>6</v>
      </c>
      <c r="K16" s="41" t="s">
        <v>170</v>
      </c>
      <c r="L16" s="41">
        <v>5136</v>
      </c>
      <c r="M16" s="41">
        <v>2</v>
      </c>
      <c r="N16" s="41">
        <v>2</v>
      </c>
      <c r="O16" s="41">
        <f>G16+L16</f>
        <v>9982</v>
      </c>
      <c r="P16" s="41">
        <f>H16+M16</f>
        <v>5</v>
      </c>
      <c r="Q16" s="41">
        <v>3</v>
      </c>
      <c r="R16" s="54">
        <f>O16+O17+O18</f>
        <v>16856</v>
      </c>
      <c r="S16" s="54">
        <f>P16+P17+P18</f>
        <v>41</v>
      </c>
      <c r="T16" s="55">
        <v>4</v>
      </c>
      <c r="U16" s="41"/>
      <c r="V16" s="70" t="s">
        <v>64</v>
      </c>
      <c r="W16" s="70" t="s">
        <v>65</v>
      </c>
    </row>
    <row r="17" spans="1:23" ht="14.25">
      <c r="A17" s="74"/>
      <c r="B17" s="26" t="s">
        <v>8</v>
      </c>
      <c r="C17" s="30" t="s">
        <v>118</v>
      </c>
      <c r="D17" s="32" t="s">
        <v>5</v>
      </c>
      <c r="E17" s="43">
        <v>6</v>
      </c>
      <c r="F17" s="43" t="s">
        <v>170</v>
      </c>
      <c r="G17" s="43">
        <v>1372</v>
      </c>
      <c r="H17" s="43">
        <v>12</v>
      </c>
      <c r="I17" s="43">
        <v>12</v>
      </c>
      <c r="J17" s="43">
        <v>6</v>
      </c>
      <c r="K17" s="43" t="s">
        <v>168</v>
      </c>
      <c r="L17" s="43">
        <v>2950</v>
      </c>
      <c r="M17" s="43">
        <v>8</v>
      </c>
      <c r="N17" s="43">
        <v>8</v>
      </c>
      <c r="O17" s="43">
        <f>G17+L17</f>
        <v>4322</v>
      </c>
      <c r="P17" s="43">
        <f>H17+M17</f>
        <v>20</v>
      </c>
      <c r="Q17" s="43">
        <v>25</v>
      </c>
      <c r="R17" s="63"/>
      <c r="S17" s="63"/>
      <c r="T17" s="65"/>
      <c r="U17" s="43"/>
      <c r="V17" s="71"/>
      <c r="W17" s="71"/>
    </row>
    <row r="18" spans="1:23" ht="15" thickBot="1">
      <c r="A18" s="75"/>
      <c r="B18" s="27" t="s">
        <v>9</v>
      </c>
      <c r="C18" s="33" t="s">
        <v>119</v>
      </c>
      <c r="D18" s="34" t="s">
        <v>5</v>
      </c>
      <c r="E18" s="44">
        <v>6</v>
      </c>
      <c r="F18" s="44" t="s">
        <v>169</v>
      </c>
      <c r="G18" s="44">
        <v>512</v>
      </c>
      <c r="H18" s="44">
        <v>4</v>
      </c>
      <c r="I18" s="44">
        <v>4</v>
      </c>
      <c r="J18" s="44">
        <v>6</v>
      </c>
      <c r="K18" s="44" t="s">
        <v>169</v>
      </c>
      <c r="L18" s="44">
        <v>2040</v>
      </c>
      <c r="M18" s="44">
        <v>12</v>
      </c>
      <c r="N18" s="44">
        <v>12</v>
      </c>
      <c r="O18" s="44">
        <f>G18+L18</f>
        <v>2552</v>
      </c>
      <c r="P18" s="44">
        <f>H18+M18</f>
        <v>16</v>
      </c>
      <c r="Q18" s="44">
        <v>23</v>
      </c>
      <c r="R18" s="64"/>
      <c r="S18" s="64"/>
      <c r="T18" s="66"/>
      <c r="U18" s="44"/>
      <c r="V18" s="91"/>
      <c r="W18" s="72"/>
    </row>
    <row r="19" spans="1:23" ht="15" thickTop="1">
      <c r="A19" s="73" t="s">
        <v>72</v>
      </c>
      <c r="B19" s="26" t="s">
        <v>39</v>
      </c>
      <c r="C19" s="30">
        <v>1970</v>
      </c>
      <c r="D19" s="32" t="s">
        <v>5</v>
      </c>
      <c r="E19" s="41">
        <v>13</v>
      </c>
      <c r="F19" s="41" t="s">
        <v>169</v>
      </c>
      <c r="G19" s="41">
        <v>520</v>
      </c>
      <c r="H19" s="41">
        <v>3</v>
      </c>
      <c r="I19" s="41">
        <v>3</v>
      </c>
      <c r="J19" s="41">
        <v>13</v>
      </c>
      <c r="K19" s="41" t="s">
        <v>170</v>
      </c>
      <c r="L19" s="41">
        <v>4050</v>
      </c>
      <c r="M19" s="41">
        <v>5</v>
      </c>
      <c r="N19" s="41">
        <v>5</v>
      </c>
      <c r="O19" s="41">
        <f>G19+L19</f>
        <v>4570</v>
      </c>
      <c r="P19" s="41">
        <f>H19+M19</f>
        <v>8</v>
      </c>
      <c r="Q19" s="41">
        <v>9</v>
      </c>
      <c r="R19" s="54">
        <f>O19+O20+O21</f>
        <v>14883</v>
      </c>
      <c r="S19" s="54">
        <f>P19+P20+P21</f>
        <v>48</v>
      </c>
      <c r="T19" s="55">
        <v>5</v>
      </c>
      <c r="U19" s="89"/>
      <c r="V19" s="92" t="s">
        <v>64</v>
      </c>
      <c r="W19" s="88"/>
    </row>
    <row r="20" spans="1:23" ht="14.25">
      <c r="A20" s="74"/>
      <c r="B20" s="24" t="s">
        <v>38</v>
      </c>
      <c r="C20" s="30">
        <v>1978</v>
      </c>
      <c r="D20" s="32" t="s">
        <v>5</v>
      </c>
      <c r="E20" s="43">
        <v>13</v>
      </c>
      <c r="F20" s="43" t="s">
        <v>168</v>
      </c>
      <c r="G20" s="43">
        <v>4400</v>
      </c>
      <c r="H20" s="43">
        <v>5</v>
      </c>
      <c r="I20" s="43">
        <v>5</v>
      </c>
      <c r="J20" s="43">
        <v>13</v>
      </c>
      <c r="K20" s="43" t="s">
        <v>168</v>
      </c>
      <c r="L20" s="43">
        <v>2866</v>
      </c>
      <c r="M20" s="43">
        <v>9</v>
      </c>
      <c r="N20" s="43">
        <v>9</v>
      </c>
      <c r="O20" s="43">
        <f>G20+L20</f>
        <v>7266</v>
      </c>
      <c r="P20" s="43">
        <f>H20+M20</f>
        <v>14</v>
      </c>
      <c r="Q20" s="43">
        <v>16</v>
      </c>
      <c r="R20" s="63"/>
      <c r="S20" s="63"/>
      <c r="T20" s="65"/>
      <c r="U20" s="93"/>
      <c r="V20" s="92"/>
      <c r="W20" s="88"/>
    </row>
    <row r="21" spans="1:23" ht="15" thickBot="1">
      <c r="A21" s="75"/>
      <c r="B21" s="27" t="s">
        <v>40</v>
      </c>
      <c r="C21" s="33">
        <v>1979</v>
      </c>
      <c r="D21" s="34" t="s">
        <v>5</v>
      </c>
      <c r="E21" s="44">
        <v>13</v>
      </c>
      <c r="F21" s="44" t="s">
        <v>170</v>
      </c>
      <c r="G21" s="44">
        <v>363</v>
      </c>
      <c r="H21" s="44">
        <v>20</v>
      </c>
      <c r="I21" s="44">
        <v>20</v>
      </c>
      <c r="J21" s="44">
        <v>13</v>
      </c>
      <c r="K21" s="44" t="s">
        <v>169</v>
      </c>
      <c r="L21" s="44">
        <v>2684</v>
      </c>
      <c r="M21" s="44">
        <v>6</v>
      </c>
      <c r="N21" s="44">
        <v>6</v>
      </c>
      <c r="O21" s="44">
        <f>G21+L21</f>
        <v>3047</v>
      </c>
      <c r="P21" s="44">
        <f>H21+M21</f>
        <v>26</v>
      </c>
      <c r="Q21" s="44">
        <v>40</v>
      </c>
      <c r="R21" s="64"/>
      <c r="S21" s="64"/>
      <c r="T21" s="66"/>
      <c r="U21" s="93"/>
      <c r="V21" s="92"/>
      <c r="W21" s="88"/>
    </row>
    <row r="22" spans="1:23" ht="15" thickTop="1">
      <c r="A22" s="73" t="s">
        <v>84</v>
      </c>
      <c r="B22" s="28" t="s">
        <v>35</v>
      </c>
      <c r="C22" s="35">
        <v>1971</v>
      </c>
      <c r="D22" s="31" t="s">
        <v>5</v>
      </c>
      <c r="E22" s="41">
        <v>1</v>
      </c>
      <c r="F22" s="41" t="s">
        <v>168</v>
      </c>
      <c r="G22" s="41">
        <v>4662</v>
      </c>
      <c r="H22" s="41">
        <v>4</v>
      </c>
      <c r="I22" s="41">
        <v>4</v>
      </c>
      <c r="J22" s="41">
        <v>1</v>
      </c>
      <c r="K22" s="41" t="s">
        <v>170</v>
      </c>
      <c r="L22" s="41">
        <v>3016</v>
      </c>
      <c r="M22" s="41">
        <v>11</v>
      </c>
      <c r="N22" s="41">
        <v>11</v>
      </c>
      <c r="O22" s="41">
        <f>G22+L22</f>
        <v>7678</v>
      </c>
      <c r="P22" s="41">
        <f>H22+M22</f>
        <v>15</v>
      </c>
      <c r="Q22" s="41">
        <v>18</v>
      </c>
      <c r="R22" s="54">
        <f>O22+O23+O24</f>
        <v>13794</v>
      </c>
      <c r="S22" s="54">
        <f>P22+P23+P24</f>
        <v>59</v>
      </c>
      <c r="T22" s="55">
        <v>6</v>
      </c>
      <c r="U22" s="89"/>
      <c r="V22" s="88"/>
      <c r="W22" s="88"/>
    </row>
    <row r="23" spans="1:23" ht="14.25">
      <c r="A23" s="74"/>
      <c r="B23" s="26" t="s">
        <v>31</v>
      </c>
      <c r="C23" s="30" t="s">
        <v>129</v>
      </c>
      <c r="D23" s="32" t="s">
        <v>5</v>
      </c>
      <c r="E23" s="43">
        <v>1</v>
      </c>
      <c r="F23" s="43" t="s">
        <v>169</v>
      </c>
      <c r="G23" s="43">
        <v>188</v>
      </c>
      <c r="H23" s="43">
        <v>8</v>
      </c>
      <c r="I23" s="43">
        <v>8</v>
      </c>
      <c r="J23" s="43">
        <v>1</v>
      </c>
      <c r="K23" s="43" t="s">
        <v>168</v>
      </c>
      <c r="L23" s="43">
        <v>1268</v>
      </c>
      <c r="M23" s="43">
        <v>20</v>
      </c>
      <c r="N23" s="43">
        <v>20</v>
      </c>
      <c r="O23" s="43">
        <f>G23+L23</f>
        <v>1456</v>
      </c>
      <c r="P23" s="43">
        <f>H23+M23</f>
        <v>28</v>
      </c>
      <c r="Q23" s="43">
        <v>44</v>
      </c>
      <c r="R23" s="63"/>
      <c r="S23" s="63"/>
      <c r="T23" s="65"/>
      <c r="U23" s="89"/>
      <c r="V23" s="88"/>
      <c r="W23" s="88"/>
    </row>
    <row r="24" spans="1:23" ht="15" thickBot="1">
      <c r="A24" s="75"/>
      <c r="B24" s="27" t="s">
        <v>34</v>
      </c>
      <c r="C24" s="33">
        <v>1975</v>
      </c>
      <c r="D24" s="34" t="s">
        <v>5</v>
      </c>
      <c r="E24" s="44">
        <v>1</v>
      </c>
      <c r="F24" s="44" t="s">
        <v>170</v>
      </c>
      <c r="G24" s="44">
        <v>1028</v>
      </c>
      <c r="H24" s="44">
        <v>13</v>
      </c>
      <c r="I24" s="44">
        <v>13</v>
      </c>
      <c r="J24" s="44">
        <v>1</v>
      </c>
      <c r="K24" s="44" t="s">
        <v>169</v>
      </c>
      <c r="L24" s="44">
        <v>3632</v>
      </c>
      <c r="M24" s="44">
        <v>3</v>
      </c>
      <c r="N24" s="44">
        <v>3</v>
      </c>
      <c r="O24" s="44">
        <f>G24+L24</f>
        <v>4660</v>
      </c>
      <c r="P24" s="44">
        <f>H24+M24</f>
        <v>16</v>
      </c>
      <c r="Q24" s="44">
        <v>22</v>
      </c>
      <c r="R24" s="64"/>
      <c r="S24" s="64"/>
      <c r="T24" s="66"/>
      <c r="U24" s="89"/>
      <c r="V24" s="88"/>
      <c r="W24" s="88"/>
    </row>
    <row r="25" spans="1:23" ht="15" thickTop="1">
      <c r="A25" s="73" t="s">
        <v>87</v>
      </c>
      <c r="B25" s="28" t="s">
        <v>1</v>
      </c>
      <c r="C25" s="35">
        <v>1975</v>
      </c>
      <c r="D25" s="31">
        <v>1</v>
      </c>
      <c r="E25" s="41">
        <v>26</v>
      </c>
      <c r="F25" s="41" t="s">
        <v>169</v>
      </c>
      <c r="G25" s="41">
        <v>682</v>
      </c>
      <c r="H25" s="41">
        <v>1</v>
      </c>
      <c r="I25" s="41">
        <v>1</v>
      </c>
      <c r="J25" s="41">
        <v>26</v>
      </c>
      <c r="K25" s="41" t="s">
        <v>170</v>
      </c>
      <c r="L25" s="41">
        <v>4150</v>
      </c>
      <c r="M25" s="41">
        <v>4</v>
      </c>
      <c r="N25" s="41">
        <v>4</v>
      </c>
      <c r="O25" s="41">
        <f>G25+L25</f>
        <v>4832</v>
      </c>
      <c r="P25" s="41">
        <f>H25+M25</f>
        <v>5</v>
      </c>
      <c r="Q25" s="41">
        <v>5</v>
      </c>
      <c r="R25" s="54">
        <f>O25+O26+O27</f>
        <v>13150</v>
      </c>
      <c r="S25" s="54">
        <f>P25+P26+P27</f>
        <v>60</v>
      </c>
      <c r="T25" s="55">
        <v>7</v>
      </c>
      <c r="U25" s="89"/>
      <c r="V25" s="88"/>
      <c r="W25" s="88"/>
    </row>
    <row r="26" spans="1:23" ht="14.25">
      <c r="A26" s="74"/>
      <c r="B26" s="26" t="s">
        <v>2</v>
      </c>
      <c r="C26" s="30">
        <v>1973</v>
      </c>
      <c r="D26" s="32">
        <v>1</v>
      </c>
      <c r="E26" s="43">
        <v>26</v>
      </c>
      <c r="F26" s="43" t="s">
        <v>170</v>
      </c>
      <c r="G26" s="43">
        <v>408</v>
      </c>
      <c r="H26" s="43">
        <v>19</v>
      </c>
      <c r="I26" s="43">
        <v>19</v>
      </c>
      <c r="J26" s="43">
        <v>26</v>
      </c>
      <c r="K26" s="43" t="s">
        <v>169</v>
      </c>
      <c r="L26" s="43">
        <v>888</v>
      </c>
      <c r="M26" s="43">
        <v>23</v>
      </c>
      <c r="N26" s="43">
        <v>23</v>
      </c>
      <c r="O26" s="43">
        <f>G26+L26</f>
        <v>1296</v>
      </c>
      <c r="P26" s="43">
        <f>H26+M26</f>
        <v>42</v>
      </c>
      <c r="Q26" s="43">
        <v>65</v>
      </c>
      <c r="R26" s="63"/>
      <c r="S26" s="63"/>
      <c r="T26" s="65"/>
      <c r="U26" s="89"/>
      <c r="V26" s="88"/>
      <c r="W26" s="88"/>
    </row>
    <row r="27" spans="1:23" ht="15" thickBot="1">
      <c r="A27" s="75"/>
      <c r="B27" s="27" t="s">
        <v>3</v>
      </c>
      <c r="C27" s="33">
        <v>1972</v>
      </c>
      <c r="D27" s="34" t="s">
        <v>5</v>
      </c>
      <c r="E27" s="44">
        <v>26</v>
      </c>
      <c r="F27" s="44" t="s">
        <v>168</v>
      </c>
      <c r="G27" s="44">
        <v>3980</v>
      </c>
      <c r="H27" s="44">
        <v>6</v>
      </c>
      <c r="I27" s="44">
        <v>6</v>
      </c>
      <c r="J27" s="44">
        <v>26</v>
      </c>
      <c r="K27" s="44" t="s">
        <v>168</v>
      </c>
      <c r="L27" s="44">
        <v>3042</v>
      </c>
      <c r="M27" s="44">
        <v>7</v>
      </c>
      <c r="N27" s="44">
        <v>7</v>
      </c>
      <c r="O27" s="44">
        <f>G27+L27</f>
        <v>7022</v>
      </c>
      <c r="P27" s="44">
        <f>H27+M27</f>
        <v>13</v>
      </c>
      <c r="Q27" s="44">
        <v>13</v>
      </c>
      <c r="R27" s="64"/>
      <c r="S27" s="64"/>
      <c r="T27" s="66"/>
      <c r="U27" s="89"/>
      <c r="V27" s="88"/>
      <c r="W27" s="88"/>
    </row>
    <row r="28" spans="1:23" ht="15" thickTop="1">
      <c r="A28" s="73" t="s">
        <v>74</v>
      </c>
      <c r="B28" s="28" t="s">
        <v>32</v>
      </c>
      <c r="C28" s="35">
        <v>1965</v>
      </c>
      <c r="D28" s="31" t="s">
        <v>5</v>
      </c>
      <c r="E28" s="41">
        <v>2</v>
      </c>
      <c r="F28" s="41" t="s">
        <v>169</v>
      </c>
      <c r="G28" s="41">
        <v>72</v>
      </c>
      <c r="H28" s="41">
        <v>17</v>
      </c>
      <c r="I28" s="41">
        <v>17</v>
      </c>
      <c r="J28" s="41">
        <v>2</v>
      </c>
      <c r="K28" s="41" t="s">
        <v>169</v>
      </c>
      <c r="L28" s="41">
        <v>2580</v>
      </c>
      <c r="M28" s="41">
        <v>7</v>
      </c>
      <c r="N28" s="41">
        <v>7</v>
      </c>
      <c r="O28" s="41">
        <f>G28+L28</f>
        <v>2652</v>
      </c>
      <c r="P28" s="41">
        <f>H28+M28</f>
        <v>24</v>
      </c>
      <c r="Q28" s="41">
        <v>33</v>
      </c>
      <c r="R28" s="54">
        <f>O28+O29+O30</f>
        <v>16248</v>
      </c>
      <c r="S28" s="54">
        <f>P28+P29+P30</f>
        <v>61</v>
      </c>
      <c r="T28" s="55">
        <v>8</v>
      </c>
      <c r="U28" s="89"/>
      <c r="V28" s="94" t="s">
        <v>65</v>
      </c>
      <c r="W28" s="88"/>
    </row>
    <row r="29" spans="1:23" ht="14.25">
      <c r="A29" s="74"/>
      <c r="B29" s="26" t="s">
        <v>33</v>
      </c>
      <c r="C29" s="30">
        <v>1982</v>
      </c>
      <c r="D29" s="32" t="s">
        <v>5</v>
      </c>
      <c r="E29" s="43">
        <v>2</v>
      </c>
      <c r="F29" s="43" t="s">
        <v>170</v>
      </c>
      <c r="G29" s="43">
        <v>4782</v>
      </c>
      <c r="H29" s="43">
        <v>1</v>
      </c>
      <c r="I29" s="43">
        <v>1</v>
      </c>
      <c r="J29" s="43">
        <v>2</v>
      </c>
      <c r="K29" s="43" t="s">
        <v>168</v>
      </c>
      <c r="L29" s="43">
        <v>3610</v>
      </c>
      <c r="M29" s="43">
        <v>4</v>
      </c>
      <c r="N29" s="43">
        <v>4</v>
      </c>
      <c r="O29" s="43">
        <f>G29+L29</f>
        <v>8392</v>
      </c>
      <c r="P29" s="43">
        <f>H29+M29</f>
        <v>5</v>
      </c>
      <c r="Q29" s="43">
        <v>4</v>
      </c>
      <c r="R29" s="63"/>
      <c r="S29" s="63"/>
      <c r="T29" s="65"/>
      <c r="U29" s="93"/>
      <c r="V29" s="94"/>
      <c r="W29" s="88"/>
    </row>
    <row r="30" spans="1:23" ht="15" thickBot="1">
      <c r="A30" s="75"/>
      <c r="B30" s="27" t="s">
        <v>75</v>
      </c>
      <c r="C30" s="33" t="s">
        <v>120</v>
      </c>
      <c r="D30" s="34" t="s">
        <v>5</v>
      </c>
      <c r="E30" s="44">
        <v>2</v>
      </c>
      <c r="F30" s="44" t="s">
        <v>168</v>
      </c>
      <c r="G30" s="44">
        <v>3764</v>
      </c>
      <c r="H30" s="44">
        <v>10</v>
      </c>
      <c r="I30" s="44">
        <v>10</v>
      </c>
      <c r="J30" s="44">
        <v>2</v>
      </c>
      <c r="K30" s="44" t="s">
        <v>170</v>
      </c>
      <c r="L30" s="44">
        <v>1440</v>
      </c>
      <c r="M30" s="44">
        <v>22</v>
      </c>
      <c r="N30" s="44">
        <v>22</v>
      </c>
      <c r="O30" s="44">
        <f>G30+L30</f>
        <v>5204</v>
      </c>
      <c r="P30" s="44">
        <f>H30+M30</f>
        <v>32</v>
      </c>
      <c r="Q30" s="44">
        <v>48</v>
      </c>
      <c r="R30" s="64"/>
      <c r="S30" s="64"/>
      <c r="T30" s="66"/>
      <c r="U30" s="89"/>
      <c r="V30" s="94"/>
      <c r="W30" s="88"/>
    </row>
    <row r="31" spans="1:23" ht="15" thickTop="1">
      <c r="A31" s="76" t="s">
        <v>100</v>
      </c>
      <c r="B31" s="28" t="s">
        <v>101</v>
      </c>
      <c r="C31" s="35" t="s">
        <v>136</v>
      </c>
      <c r="D31" s="31">
        <v>1</v>
      </c>
      <c r="E31" s="41">
        <v>29</v>
      </c>
      <c r="F31" s="41" t="s">
        <v>168</v>
      </c>
      <c r="G31" s="41">
        <v>3788</v>
      </c>
      <c r="H31" s="41">
        <v>9</v>
      </c>
      <c r="I31" s="41">
        <v>9</v>
      </c>
      <c r="J31" s="41">
        <v>29</v>
      </c>
      <c r="K31" s="41" t="s">
        <v>168</v>
      </c>
      <c r="L31" s="41">
        <v>2388</v>
      </c>
      <c r="M31" s="41">
        <v>11</v>
      </c>
      <c r="N31" s="41">
        <v>11</v>
      </c>
      <c r="O31" s="41">
        <f>G31+L31</f>
        <v>6176</v>
      </c>
      <c r="P31" s="41">
        <f>H31+M31</f>
        <v>20</v>
      </c>
      <c r="Q31" s="41">
        <v>24</v>
      </c>
      <c r="R31" s="54">
        <f>O31+O32+O33</f>
        <v>12356</v>
      </c>
      <c r="S31" s="54">
        <f>P31+P32+P33</f>
        <v>64</v>
      </c>
      <c r="T31" s="55">
        <v>9</v>
      </c>
      <c r="U31" s="89"/>
      <c r="V31" s="88"/>
      <c r="W31" s="88"/>
    </row>
    <row r="32" spans="1:23" ht="14.25">
      <c r="A32" s="74"/>
      <c r="B32" s="26" t="s">
        <v>102</v>
      </c>
      <c r="C32" s="30" t="s">
        <v>137</v>
      </c>
      <c r="D32" s="32">
        <v>1</v>
      </c>
      <c r="E32" s="43">
        <v>29</v>
      </c>
      <c r="F32" s="43" t="s">
        <v>169</v>
      </c>
      <c r="G32" s="43">
        <v>272</v>
      </c>
      <c r="H32" s="43">
        <v>7</v>
      </c>
      <c r="I32" s="43">
        <v>7</v>
      </c>
      <c r="J32" s="43">
        <v>29</v>
      </c>
      <c r="K32" s="43" t="s">
        <v>169</v>
      </c>
      <c r="L32" s="43">
        <v>1790</v>
      </c>
      <c r="M32" s="43">
        <v>14</v>
      </c>
      <c r="N32" s="43">
        <v>14</v>
      </c>
      <c r="O32" s="43">
        <f>G32+L32</f>
        <v>2062</v>
      </c>
      <c r="P32" s="43">
        <f>H32+M32</f>
        <v>21</v>
      </c>
      <c r="Q32" s="43">
        <v>26</v>
      </c>
      <c r="R32" s="63"/>
      <c r="S32" s="63"/>
      <c r="T32" s="65"/>
      <c r="U32" s="89"/>
      <c r="V32" s="88"/>
      <c r="W32" s="88"/>
    </row>
    <row r="33" spans="1:23" ht="15" thickBot="1">
      <c r="A33" s="75"/>
      <c r="B33" s="27" t="s">
        <v>103</v>
      </c>
      <c r="C33" s="33" t="s">
        <v>125</v>
      </c>
      <c r="D33" s="34">
        <v>1</v>
      </c>
      <c r="E33" s="44">
        <v>29</v>
      </c>
      <c r="F33" s="44" t="s">
        <v>170</v>
      </c>
      <c r="G33" s="44">
        <v>1380</v>
      </c>
      <c r="H33" s="44">
        <v>11</v>
      </c>
      <c r="I33" s="44">
        <v>11</v>
      </c>
      <c r="J33" s="44">
        <v>29</v>
      </c>
      <c r="K33" s="44" t="s">
        <v>170</v>
      </c>
      <c r="L33" s="44">
        <v>2738</v>
      </c>
      <c r="M33" s="44">
        <v>12</v>
      </c>
      <c r="N33" s="44">
        <v>12</v>
      </c>
      <c r="O33" s="44">
        <f>G33+L33</f>
        <v>4118</v>
      </c>
      <c r="P33" s="44">
        <f>H33+M33</f>
        <v>23</v>
      </c>
      <c r="Q33" s="44">
        <v>30</v>
      </c>
      <c r="R33" s="64"/>
      <c r="S33" s="64"/>
      <c r="T33" s="66"/>
      <c r="U33" s="89"/>
      <c r="V33" s="88"/>
      <c r="W33" s="88"/>
    </row>
    <row r="34" spans="1:23" ht="15" thickTop="1">
      <c r="A34" s="73" t="s">
        <v>90</v>
      </c>
      <c r="B34" s="28" t="s">
        <v>37</v>
      </c>
      <c r="C34" s="35">
        <v>1985</v>
      </c>
      <c r="D34" s="31">
        <v>2</v>
      </c>
      <c r="E34" s="41">
        <v>17</v>
      </c>
      <c r="F34" s="41" t="s">
        <v>168</v>
      </c>
      <c r="G34" s="41">
        <v>2384</v>
      </c>
      <c r="H34" s="41">
        <v>17</v>
      </c>
      <c r="I34" s="41">
        <v>17</v>
      </c>
      <c r="J34" s="41">
        <v>17</v>
      </c>
      <c r="K34" s="41" t="s">
        <v>169</v>
      </c>
      <c r="L34" s="41">
        <v>2748</v>
      </c>
      <c r="M34" s="41">
        <v>5</v>
      </c>
      <c r="N34" s="41">
        <v>5</v>
      </c>
      <c r="O34" s="41">
        <f>G34+L34</f>
        <v>5132</v>
      </c>
      <c r="P34" s="41">
        <f>H34+M34</f>
        <v>22</v>
      </c>
      <c r="Q34" s="41">
        <v>27</v>
      </c>
      <c r="R34" s="54">
        <f>O34+O35+O36</f>
        <v>12830</v>
      </c>
      <c r="S34" s="54">
        <f>P34+P35+P36</f>
        <v>69</v>
      </c>
      <c r="T34" s="55">
        <v>10</v>
      </c>
      <c r="U34" s="89"/>
      <c r="V34" s="88"/>
      <c r="W34" s="88"/>
    </row>
    <row r="35" spans="1:23" ht="14.25">
      <c r="A35" s="74"/>
      <c r="B35" s="26" t="s">
        <v>36</v>
      </c>
      <c r="C35" s="30" t="s">
        <v>132</v>
      </c>
      <c r="D35" s="32">
        <v>1</v>
      </c>
      <c r="E35" s="43">
        <v>17</v>
      </c>
      <c r="F35" s="43" t="s">
        <v>169</v>
      </c>
      <c r="G35" s="43">
        <v>34</v>
      </c>
      <c r="H35" s="43">
        <v>20</v>
      </c>
      <c r="I35" s="43">
        <v>20</v>
      </c>
      <c r="J35" s="43">
        <v>17</v>
      </c>
      <c r="K35" s="43" t="s">
        <v>170</v>
      </c>
      <c r="L35" s="43">
        <v>2704</v>
      </c>
      <c r="M35" s="43">
        <v>14</v>
      </c>
      <c r="N35" s="43">
        <v>14</v>
      </c>
      <c r="O35" s="43">
        <f>G35+L35</f>
        <v>2738</v>
      </c>
      <c r="P35" s="43">
        <f>H35+M35</f>
        <v>34</v>
      </c>
      <c r="Q35" s="43">
        <v>53</v>
      </c>
      <c r="R35" s="63"/>
      <c r="S35" s="63"/>
      <c r="T35" s="65"/>
      <c r="U35" s="89"/>
      <c r="V35" s="88"/>
      <c r="W35" s="88"/>
    </row>
    <row r="36" spans="1:23" ht="15" thickBot="1">
      <c r="A36" s="75"/>
      <c r="B36" s="27" t="s">
        <v>177</v>
      </c>
      <c r="C36" s="33" t="s">
        <v>133</v>
      </c>
      <c r="D36" s="34" t="s">
        <v>0</v>
      </c>
      <c r="E36" s="44">
        <v>17</v>
      </c>
      <c r="F36" s="44" t="s">
        <v>170</v>
      </c>
      <c r="G36" s="44">
        <v>1882</v>
      </c>
      <c r="H36" s="44">
        <v>7</v>
      </c>
      <c r="I36" s="44">
        <v>7</v>
      </c>
      <c r="J36" s="44">
        <v>17</v>
      </c>
      <c r="K36" s="44" t="s">
        <v>168</v>
      </c>
      <c r="L36" s="44">
        <v>3078</v>
      </c>
      <c r="M36" s="44">
        <v>6</v>
      </c>
      <c r="N36" s="44">
        <v>6</v>
      </c>
      <c r="O36" s="44">
        <f>G36+L36</f>
        <v>4960</v>
      </c>
      <c r="P36" s="44">
        <f>H36+M36</f>
        <v>13</v>
      </c>
      <c r="Q36" s="44">
        <v>14</v>
      </c>
      <c r="R36" s="64"/>
      <c r="S36" s="64"/>
      <c r="T36" s="66"/>
      <c r="U36" s="89"/>
      <c r="V36" s="88"/>
      <c r="W36" s="88"/>
    </row>
    <row r="37" spans="1:23" ht="15" thickTop="1">
      <c r="A37" s="73" t="s">
        <v>79</v>
      </c>
      <c r="B37" s="28" t="s">
        <v>30</v>
      </c>
      <c r="C37" s="35" t="s">
        <v>122</v>
      </c>
      <c r="D37" s="31">
        <v>2</v>
      </c>
      <c r="E37" s="41">
        <v>27</v>
      </c>
      <c r="F37" s="41" t="s">
        <v>168</v>
      </c>
      <c r="G37" s="41">
        <v>1412</v>
      </c>
      <c r="H37" s="41">
        <v>22</v>
      </c>
      <c r="I37" s="41">
        <v>22</v>
      </c>
      <c r="J37" s="41">
        <v>27</v>
      </c>
      <c r="K37" s="41" t="s">
        <v>168</v>
      </c>
      <c r="L37" s="41">
        <v>2306</v>
      </c>
      <c r="M37" s="41">
        <v>13</v>
      </c>
      <c r="N37" s="41">
        <v>13</v>
      </c>
      <c r="O37" s="41">
        <f>G37+L37</f>
        <v>3718</v>
      </c>
      <c r="P37" s="41">
        <f>H37+M37</f>
        <v>35</v>
      </c>
      <c r="Q37" s="41">
        <v>55</v>
      </c>
      <c r="R37" s="54">
        <f>O37+O38+O39</f>
        <v>11214</v>
      </c>
      <c r="S37" s="54">
        <f>P37+P38+P39</f>
        <v>71</v>
      </c>
      <c r="T37" s="55">
        <v>11</v>
      </c>
      <c r="U37" s="89"/>
      <c r="V37" s="88"/>
      <c r="W37" s="88"/>
    </row>
    <row r="38" spans="1:23" ht="14.25">
      <c r="A38" s="74"/>
      <c r="B38" s="26" t="s">
        <v>26</v>
      </c>
      <c r="C38" s="30" t="s">
        <v>123</v>
      </c>
      <c r="D38" s="32" t="s">
        <v>5</v>
      </c>
      <c r="E38" s="43">
        <v>27</v>
      </c>
      <c r="F38" s="43" t="s">
        <v>169</v>
      </c>
      <c r="G38" s="43">
        <v>618</v>
      </c>
      <c r="H38" s="43">
        <v>2</v>
      </c>
      <c r="I38" s="43">
        <v>2</v>
      </c>
      <c r="J38" s="43">
        <v>27</v>
      </c>
      <c r="K38" s="43" t="s">
        <v>170</v>
      </c>
      <c r="L38" s="43">
        <v>3696</v>
      </c>
      <c r="M38" s="43">
        <v>7</v>
      </c>
      <c r="N38" s="43">
        <v>7</v>
      </c>
      <c r="O38" s="43">
        <f>G38+L38</f>
        <v>4314</v>
      </c>
      <c r="P38" s="43">
        <f>H38+M38</f>
        <v>9</v>
      </c>
      <c r="Q38" s="43">
        <v>11</v>
      </c>
      <c r="R38" s="63"/>
      <c r="S38" s="63"/>
      <c r="T38" s="65"/>
      <c r="U38" s="93"/>
      <c r="V38" s="88"/>
      <c r="W38" s="88"/>
    </row>
    <row r="39" spans="1:23" ht="15" thickBot="1">
      <c r="A39" s="75"/>
      <c r="B39" s="27" t="s">
        <v>178</v>
      </c>
      <c r="C39" s="33" t="s">
        <v>122</v>
      </c>
      <c r="D39" s="34" t="s">
        <v>5</v>
      </c>
      <c r="E39" s="44">
        <v>27</v>
      </c>
      <c r="F39" s="44" t="s">
        <v>170</v>
      </c>
      <c r="G39" s="44">
        <v>1894</v>
      </c>
      <c r="H39" s="44">
        <v>6</v>
      </c>
      <c r="I39" s="44">
        <v>6</v>
      </c>
      <c r="J39" s="44">
        <v>27</v>
      </c>
      <c r="K39" s="44" t="s">
        <v>169</v>
      </c>
      <c r="L39" s="44">
        <v>1288</v>
      </c>
      <c r="M39" s="44">
        <v>21</v>
      </c>
      <c r="N39" s="44">
        <v>21</v>
      </c>
      <c r="O39" s="44">
        <f>G39+L39</f>
        <v>3182</v>
      </c>
      <c r="P39" s="44">
        <f>H39+M39</f>
        <v>27</v>
      </c>
      <c r="Q39" s="44">
        <v>43</v>
      </c>
      <c r="R39" s="64"/>
      <c r="S39" s="64"/>
      <c r="T39" s="66"/>
      <c r="U39" s="89"/>
      <c r="V39" s="88"/>
      <c r="W39" s="88"/>
    </row>
    <row r="40" spans="1:23" ht="15" thickTop="1">
      <c r="A40" s="81" t="s">
        <v>172</v>
      </c>
      <c r="B40" s="28" t="s">
        <v>12</v>
      </c>
      <c r="C40" s="35">
        <v>1978</v>
      </c>
      <c r="D40" s="31">
        <v>2</v>
      </c>
      <c r="E40" s="41">
        <v>24</v>
      </c>
      <c r="F40" s="41" t="s">
        <v>169</v>
      </c>
      <c r="G40" s="41">
        <v>70</v>
      </c>
      <c r="H40" s="41">
        <v>18</v>
      </c>
      <c r="I40" s="41">
        <v>18</v>
      </c>
      <c r="J40" s="41">
        <v>24</v>
      </c>
      <c r="K40" s="41" t="s">
        <v>169</v>
      </c>
      <c r="L40" s="41">
        <v>1940</v>
      </c>
      <c r="M40" s="41">
        <v>13</v>
      </c>
      <c r="N40" s="41">
        <v>13</v>
      </c>
      <c r="O40" s="41">
        <f>G40+L40</f>
        <v>2010</v>
      </c>
      <c r="P40" s="41">
        <f>H40+M40</f>
        <v>31</v>
      </c>
      <c r="Q40" s="41">
        <v>47</v>
      </c>
      <c r="R40" s="54">
        <f>O40+O41+O42</f>
        <v>13569</v>
      </c>
      <c r="S40" s="54">
        <f>P40+P41+P42</f>
        <v>72</v>
      </c>
      <c r="T40" s="55">
        <v>12</v>
      </c>
      <c r="U40" s="89"/>
      <c r="V40" s="88"/>
      <c r="W40" s="88"/>
    </row>
    <row r="41" spans="1:23" ht="14.25">
      <c r="A41" s="80"/>
      <c r="B41" s="26" t="s">
        <v>14</v>
      </c>
      <c r="C41" s="30">
        <v>1985</v>
      </c>
      <c r="D41" s="32">
        <v>1</v>
      </c>
      <c r="E41" s="43">
        <v>24</v>
      </c>
      <c r="F41" s="43" t="s">
        <v>170</v>
      </c>
      <c r="G41" s="43">
        <v>3654</v>
      </c>
      <c r="H41" s="43">
        <v>3</v>
      </c>
      <c r="I41" s="43">
        <v>3</v>
      </c>
      <c r="J41" s="43">
        <v>24</v>
      </c>
      <c r="K41" s="43" t="s">
        <v>170</v>
      </c>
      <c r="L41" s="43">
        <v>2714</v>
      </c>
      <c r="M41" s="43">
        <v>13</v>
      </c>
      <c r="N41" s="43">
        <v>13</v>
      </c>
      <c r="O41" s="43">
        <f>G41+L41</f>
        <v>6368</v>
      </c>
      <c r="P41" s="43">
        <f>H41+M41</f>
        <v>16</v>
      </c>
      <c r="Q41" s="43">
        <v>20</v>
      </c>
      <c r="R41" s="63"/>
      <c r="S41" s="63"/>
      <c r="T41" s="65"/>
      <c r="U41" s="89"/>
      <c r="V41" s="88"/>
      <c r="W41" s="88"/>
    </row>
    <row r="42" spans="1:23" ht="15" thickBot="1">
      <c r="A42" s="74"/>
      <c r="B42" s="27" t="s">
        <v>13</v>
      </c>
      <c r="C42" s="33">
        <v>1981</v>
      </c>
      <c r="D42" s="34">
        <v>1</v>
      </c>
      <c r="E42" s="44">
        <v>24</v>
      </c>
      <c r="F42" s="44" t="s">
        <v>168</v>
      </c>
      <c r="G42" s="44">
        <v>2605</v>
      </c>
      <c r="H42" s="44">
        <v>15</v>
      </c>
      <c r="I42" s="44">
        <v>15</v>
      </c>
      <c r="J42" s="44">
        <v>24</v>
      </c>
      <c r="K42" s="44" t="s">
        <v>168</v>
      </c>
      <c r="L42" s="44">
        <v>2586</v>
      </c>
      <c r="M42" s="44">
        <v>10</v>
      </c>
      <c r="N42" s="44">
        <v>10</v>
      </c>
      <c r="O42" s="44">
        <f>G42+L42</f>
        <v>5191</v>
      </c>
      <c r="P42" s="44">
        <f>H42+M42</f>
        <v>25</v>
      </c>
      <c r="Q42" s="44">
        <v>34</v>
      </c>
      <c r="R42" s="64"/>
      <c r="S42" s="64"/>
      <c r="T42" s="66"/>
      <c r="U42" s="89"/>
      <c r="V42" s="88"/>
      <c r="W42" s="88"/>
    </row>
    <row r="43" spans="1:23" ht="15" thickTop="1">
      <c r="A43" s="73" t="s">
        <v>76</v>
      </c>
      <c r="B43" s="28" t="s">
        <v>77</v>
      </c>
      <c r="C43" s="35">
        <v>1958</v>
      </c>
      <c r="D43" s="31">
        <v>2</v>
      </c>
      <c r="E43" s="41">
        <v>5</v>
      </c>
      <c r="F43" s="41" t="s">
        <v>170</v>
      </c>
      <c r="G43" s="41">
        <v>882</v>
      </c>
      <c r="H43" s="41">
        <v>14</v>
      </c>
      <c r="I43" s="41">
        <v>14</v>
      </c>
      <c r="J43" s="41">
        <v>5</v>
      </c>
      <c r="K43" s="41" t="s">
        <v>170</v>
      </c>
      <c r="L43" s="41">
        <v>3364</v>
      </c>
      <c r="M43" s="41">
        <v>9</v>
      </c>
      <c r="N43" s="41">
        <v>9</v>
      </c>
      <c r="O43" s="41">
        <f>G43+L43</f>
        <v>4246</v>
      </c>
      <c r="P43" s="41">
        <f>H43+M43</f>
        <v>23</v>
      </c>
      <c r="Q43" s="41">
        <v>29</v>
      </c>
      <c r="R43" s="54">
        <f>O43+O44+O45</f>
        <v>10812</v>
      </c>
      <c r="S43" s="54">
        <f>P43+P44+P45</f>
        <v>75</v>
      </c>
      <c r="T43" s="55">
        <v>13</v>
      </c>
      <c r="U43" s="89"/>
      <c r="V43" s="88"/>
      <c r="W43" s="88"/>
    </row>
    <row r="44" spans="1:23" ht="14.25">
      <c r="A44" s="74"/>
      <c r="B44" s="26" t="s">
        <v>45</v>
      </c>
      <c r="C44" s="30">
        <v>1964</v>
      </c>
      <c r="D44" s="32">
        <v>3</v>
      </c>
      <c r="E44" s="43">
        <v>5</v>
      </c>
      <c r="F44" s="43" t="s">
        <v>168</v>
      </c>
      <c r="G44" s="43">
        <v>2218</v>
      </c>
      <c r="H44" s="43">
        <v>19</v>
      </c>
      <c r="I44" s="43">
        <v>19</v>
      </c>
      <c r="J44" s="43">
        <v>5</v>
      </c>
      <c r="K44" s="43" t="s">
        <v>169</v>
      </c>
      <c r="L44" s="43">
        <v>2402</v>
      </c>
      <c r="M44" s="43">
        <v>8</v>
      </c>
      <c r="N44" s="43">
        <v>8</v>
      </c>
      <c r="O44" s="43">
        <f>G44+L44</f>
        <v>4620</v>
      </c>
      <c r="P44" s="43">
        <f>H44+M44</f>
        <v>27</v>
      </c>
      <c r="Q44" s="43">
        <v>41</v>
      </c>
      <c r="R44" s="63"/>
      <c r="S44" s="63"/>
      <c r="T44" s="65"/>
      <c r="U44" s="89"/>
      <c r="V44" s="88"/>
      <c r="W44" s="88"/>
    </row>
    <row r="45" spans="1:23" ht="15" thickBot="1">
      <c r="A45" s="75"/>
      <c r="B45" s="27" t="s">
        <v>78</v>
      </c>
      <c r="C45" s="33" t="s">
        <v>121</v>
      </c>
      <c r="D45" s="34">
        <v>1</v>
      </c>
      <c r="E45" s="44">
        <v>5</v>
      </c>
      <c r="F45" s="44" t="s">
        <v>169</v>
      </c>
      <c r="G45" s="44">
        <v>330</v>
      </c>
      <c r="H45" s="44">
        <v>6</v>
      </c>
      <c r="I45" s="44">
        <v>6</v>
      </c>
      <c r="J45" s="44">
        <v>5</v>
      </c>
      <c r="K45" s="44" t="s">
        <v>168</v>
      </c>
      <c r="L45" s="44">
        <v>1616</v>
      </c>
      <c r="M45" s="44">
        <v>19</v>
      </c>
      <c r="N45" s="44">
        <v>19</v>
      </c>
      <c r="O45" s="44">
        <f>G45+L45</f>
        <v>1946</v>
      </c>
      <c r="P45" s="44">
        <f>H45+M45</f>
        <v>25</v>
      </c>
      <c r="Q45" s="44">
        <v>37</v>
      </c>
      <c r="R45" s="64"/>
      <c r="S45" s="64"/>
      <c r="T45" s="66"/>
      <c r="U45" s="89"/>
      <c r="V45" s="88"/>
      <c r="W45" s="88"/>
    </row>
    <row r="46" spans="1:23" ht="15" thickTop="1">
      <c r="A46" s="73" t="s">
        <v>85</v>
      </c>
      <c r="B46" s="28" t="s">
        <v>190</v>
      </c>
      <c r="C46" s="35" t="s">
        <v>130</v>
      </c>
      <c r="D46" s="31">
        <v>3</v>
      </c>
      <c r="E46" s="41">
        <v>3</v>
      </c>
      <c r="F46" s="41" t="s">
        <v>169</v>
      </c>
      <c r="G46" s="41">
        <v>0</v>
      </c>
      <c r="H46" s="41">
        <v>22.5</v>
      </c>
      <c r="I46" s="41">
        <v>22.5</v>
      </c>
      <c r="J46" s="41">
        <v>3</v>
      </c>
      <c r="K46" s="41" t="s">
        <v>170</v>
      </c>
      <c r="L46" s="41">
        <v>2360</v>
      </c>
      <c r="M46" s="41">
        <v>16</v>
      </c>
      <c r="N46" s="41">
        <v>16</v>
      </c>
      <c r="O46" s="41">
        <f>G46+L46</f>
        <v>2360</v>
      </c>
      <c r="P46" s="41">
        <f>H46+M46</f>
        <v>38.5</v>
      </c>
      <c r="Q46" s="41">
        <v>62</v>
      </c>
      <c r="R46" s="54">
        <f>O46+O47+O48</f>
        <v>11864</v>
      </c>
      <c r="S46" s="54">
        <f>P46+P47+P48</f>
        <v>77.5</v>
      </c>
      <c r="T46" s="55">
        <v>14</v>
      </c>
      <c r="U46" s="89"/>
      <c r="V46" s="88"/>
      <c r="W46" s="88"/>
    </row>
    <row r="47" spans="1:23" ht="14.25">
      <c r="A47" s="74"/>
      <c r="B47" s="26" t="s">
        <v>189</v>
      </c>
      <c r="C47" s="30" t="s">
        <v>131</v>
      </c>
      <c r="D47" s="32">
        <v>2</v>
      </c>
      <c r="E47" s="43">
        <v>3</v>
      </c>
      <c r="F47" s="43" t="s">
        <v>170</v>
      </c>
      <c r="G47" s="43">
        <v>1548</v>
      </c>
      <c r="H47" s="43">
        <v>9</v>
      </c>
      <c r="I47" s="43">
        <v>9</v>
      </c>
      <c r="J47" s="43">
        <v>3</v>
      </c>
      <c r="K47" s="43" t="s">
        <v>169</v>
      </c>
      <c r="L47" s="43">
        <v>2894</v>
      </c>
      <c r="M47" s="43">
        <v>4</v>
      </c>
      <c r="N47" s="43">
        <v>4</v>
      </c>
      <c r="O47" s="43">
        <f>G47+L47</f>
        <v>4442</v>
      </c>
      <c r="P47" s="43">
        <f>H47+M47</f>
        <v>13</v>
      </c>
      <c r="Q47" s="43">
        <v>15</v>
      </c>
      <c r="R47" s="63"/>
      <c r="S47" s="63"/>
      <c r="T47" s="65"/>
      <c r="U47" s="89"/>
      <c r="V47" s="88"/>
      <c r="W47" s="88"/>
    </row>
    <row r="48" spans="1:23" ht="15" thickBot="1">
      <c r="A48" s="75"/>
      <c r="B48" s="27" t="s">
        <v>86</v>
      </c>
      <c r="C48" s="33" t="s">
        <v>131</v>
      </c>
      <c r="D48" s="34">
        <v>2</v>
      </c>
      <c r="E48" s="44">
        <v>3</v>
      </c>
      <c r="F48" s="44" t="s">
        <v>168</v>
      </c>
      <c r="G48" s="44">
        <v>2730</v>
      </c>
      <c r="H48" s="44">
        <v>14</v>
      </c>
      <c r="I48" s="44">
        <v>14</v>
      </c>
      <c r="J48" s="44">
        <v>3</v>
      </c>
      <c r="K48" s="44" t="s">
        <v>168</v>
      </c>
      <c r="L48" s="44">
        <v>2332</v>
      </c>
      <c r="M48" s="44">
        <v>12</v>
      </c>
      <c r="N48" s="44">
        <v>12</v>
      </c>
      <c r="O48" s="44">
        <f>G48+L48</f>
        <v>5062</v>
      </c>
      <c r="P48" s="44">
        <f>H48+M48</f>
        <v>26</v>
      </c>
      <c r="Q48" s="44">
        <v>39</v>
      </c>
      <c r="R48" s="64"/>
      <c r="S48" s="64"/>
      <c r="T48" s="66"/>
      <c r="U48" s="89"/>
      <c r="V48" s="88"/>
      <c r="W48" s="88"/>
    </row>
    <row r="49" spans="1:23" ht="15" thickTop="1">
      <c r="A49" s="73" t="s">
        <v>88</v>
      </c>
      <c r="B49" s="28" t="s">
        <v>89</v>
      </c>
      <c r="C49" s="35">
        <v>1980</v>
      </c>
      <c r="D49" s="31">
        <v>2</v>
      </c>
      <c r="E49" s="41">
        <v>8</v>
      </c>
      <c r="F49" s="41" t="s">
        <v>170</v>
      </c>
      <c r="G49" s="41">
        <v>704</v>
      </c>
      <c r="H49" s="41">
        <v>17</v>
      </c>
      <c r="I49" s="41">
        <v>17</v>
      </c>
      <c r="J49" s="41">
        <v>8</v>
      </c>
      <c r="K49" s="41" t="s">
        <v>170</v>
      </c>
      <c r="L49" s="41">
        <v>3182</v>
      </c>
      <c r="M49" s="41">
        <v>10</v>
      </c>
      <c r="N49" s="41">
        <v>10</v>
      </c>
      <c r="O49" s="41">
        <f>G49+L49</f>
        <v>3886</v>
      </c>
      <c r="P49" s="41">
        <f>H49+M49</f>
        <v>27</v>
      </c>
      <c r="Q49" s="41">
        <v>42</v>
      </c>
      <c r="R49" s="54">
        <f>O49+O50+O51</f>
        <v>11176</v>
      </c>
      <c r="S49" s="54">
        <f>P49+P50+P51</f>
        <v>80.5</v>
      </c>
      <c r="T49" s="55">
        <v>15</v>
      </c>
      <c r="U49" s="89"/>
      <c r="V49" s="88"/>
      <c r="W49" s="88"/>
    </row>
    <row r="50" spans="1:23" ht="14.25">
      <c r="A50" s="74"/>
      <c r="B50" s="26" t="s">
        <v>19</v>
      </c>
      <c r="C50" s="30">
        <v>1983</v>
      </c>
      <c r="D50" s="32">
        <v>2</v>
      </c>
      <c r="E50" s="43">
        <v>8</v>
      </c>
      <c r="F50" s="43" t="s">
        <v>169</v>
      </c>
      <c r="G50" s="43">
        <v>102</v>
      </c>
      <c r="H50" s="43">
        <v>15</v>
      </c>
      <c r="I50" s="43">
        <v>15</v>
      </c>
      <c r="J50" s="43">
        <v>8</v>
      </c>
      <c r="K50" s="43" t="s">
        <v>168</v>
      </c>
      <c r="L50" s="43">
        <v>2068</v>
      </c>
      <c r="M50" s="43">
        <v>15</v>
      </c>
      <c r="N50" s="43">
        <v>15</v>
      </c>
      <c r="O50" s="43">
        <f>G50+L50</f>
        <v>2170</v>
      </c>
      <c r="P50" s="43">
        <f>H50+M50</f>
        <v>30</v>
      </c>
      <c r="Q50" s="43">
        <v>46</v>
      </c>
      <c r="R50" s="63"/>
      <c r="S50" s="63"/>
      <c r="T50" s="65"/>
      <c r="U50" s="89"/>
      <c r="V50" s="88"/>
      <c r="W50" s="88"/>
    </row>
    <row r="51" spans="1:23" ht="15" thickBot="1">
      <c r="A51" s="75"/>
      <c r="B51" s="27" t="s">
        <v>43</v>
      </c>
      <c r="C51" s="33">
        <v>1980</v>
      </c>
      <c r="D51" s="34">
        <v>1</v>
      </c>
      <c r="E51" s="44">
        <v>8</v>
      </c>
      <c r="F51" s="44" t="s">
        <v>168</v>
      </c>
      <c r="G51" s="44">
        <v>2998</v>
      </c>
      <c r="H51" s="44">
        <v>13</v>
      </c>
      <c r="I51" s="44">
        <v>13</v>
      </c>
      <c r="J51" s="44">
        <v>8</v>
      </c>
      <c r="K51" s="44" t="s">
        <v>169</v>
      </c>
      <c r="L51" s="44">
        <v>2122</v>
      </c>
      <c r="M51" s="44">
        <v>10.5</v>
      </c>
      <c r="N51" s="44">
        <v>10.5</v>
      </c>
      <c r="O51" s="44">
        <f>G51+L51</f>
        <v>5120</v>
      </c>
      <c r="P51" s="44">
        <f>H51+M51</f>
        <v>23.5</v>
      </c>
      <c r="Q51" s="44">
        <v>31</v>
      </c>
      <c r="R51" s="64"/>
      <c r="S51" s="64"/>
      <c r="T51" s="66"/>
      <c r="U51" s="89"/>
      <c r="V51" s="88"/>
      <c r="W51" s="88"/>
    </row>
    <row r="52" spans="1:23" ht="15" thickTop="1">
      <c r="A52" s="81" t="s">
        <v>174</v>
      </c>
      <c r="B52" s="28" t="s">
        <v>27</v>
      </c>
      <c r="C52" s="35" t="s">
        <v>124</v>
      </c>
      <c r="D52" s="31">
        <v>2</v>
      </c>
      <c r="E52" s="41">
        <v>10</v>
      </c>
      <c r="F52" s="41" t="s">
        <v>169</v>
      </c>
      <c r="G52" s="41">
        <v>74</v>
      </c>
      <c r="H52" s="41">
        <v>16</v>
      </c>
      <c r="I52" s="41">
        <v>16</v>
      </c>
      <c r="J52" s="41">
        <v>10</v>
      </c>
      <c r="K52" s="41" t="s">
        <v>169</v>
      </c>
      <c r="L52" s="41">
        <v>1518</v>
      </c>
      <c r="M52" s="41">
        <v>19</v>
      </c>
      <c r="N52" s="41">
        <v>19</v>
      </c>
      <c r="O52" s="41">
        <f>G52+L52</f>
        <v>1592</v>
      </c>
      <c r="P52" s="41">
        <f>H52+M52</f>
        <v>35</v>
      </c>
      <c r="Q52" s="41">
        <v>57</v>
      </c>
      <c r="R52" s="54">
        <f>O52+O53+O54</f>
        <v>11578</v>
      </c>
      <c r="S52" s="54">
        <f>P52+P53+P54</f>
        <v>83</v>
      </c>
      <c r="T52" s="55">
        <v>16</v>
      </c>
      <c r="U52" s="89"/>
      <c r="V52" s="88"/>
      <c r="W52" s="88"/>
    </row>
    <row r="53" spans="1:23" ht="14.25">
      <c r="A53" s="74"/>
      <c r="B53" s="26" t="s">
        <v>28</v>
      </c>
      <c r="C53" s="30" t="s">
        <v>125</v>
      </c>
      <c r="D53" s="32" t="s">
        <v>5</v>
      </c>
      <c r="E53" s="43">
        <v>10</v>
      </c>
      <c r="F53" s="43" t="s">
        <v>170</v>
      </c>
      <c r="G53" s="43">
        <v>1722</v>
      </c>
      <c r="H53" s="43">
        <v>8</v>
      </c>
      <c r="I53" s="43">
        <v>8</v>
      </c>
      <c r="J53" s="43">
        <v>10</v>
      </c>
      <c r="K53" s="43" t="s">
        <v>170</v>
      </c>
      <c r="L53" s="43">
        <v>3694</v>
      </c>
      <c r="M53" s="43">
        <v>8</v>
      </c>
      <c r="N53" s="43">
        <v>8</v>
      </c>
      <c r="O53" s="43">
        <f>G53+L53</f>
        <v>5416</v>
      </c>
      <c r="P53" s="43">
        <f>H53+M53</f>
        <v>16</v>
      </c>
      <c r="Q53" s="43">
        <v>21</v>
      </c>
      <c r="R53" s="63"/>
      <c r="S53" s="63"/>
      <c r="T53" s="65"/>
      <c r="U53" s="89"/>
      <c r="V53" s="88"/>
      <c r="W53" s="88"/>
    </row>
    <row r="54" spans="1:23" ht="15" thickBot="1">
      <c r="A54" s="75"/>
      <c r="B54" s="27" t="s">
        <v>176</v>
      </c>
      <c r="C54" s="33" t="s">
        <v>126</v>
      </c>
      <c r="D54" s="34" t="s">
        <v>0</v>
      </c>
      <c r="E54" s="44">
        <v>10</v>
      </c>
      <c r="F54" s="44" t="s">
        <v>168</v>
      </c>
      <c r="G54" s="44">
        <v>2550</v>
      </c>
      <c r="H54" s="44">
        <v>16</v>
      </c>
      <c r="I54" s="44">
        <v>16</v>
      </c>
      <c r="J54" s="44">
        <v>10</v>
      </c>
      <c r="K54" s="44" t="s">
        <v>168</v>
      </c>
      <c r="L54" s="44">
        <v>2020</v>
      </c>
      <c r="M54" s="44">
        <v>16</v>
      </c>
      <c r="N54" s="44">
        <v>16</v>
      </c>
      <c r="O54" s="44">
        <f>G54+L54</f>
        <v>4570</v>
      </c>
      <c r="P54" s="44">
        <f>H54+M54</f>
        <v>32</v>
      </c>
      <c r="Q54" s="44">
        <v>49</v>
      </c>
      <c r="R54" s="64"/>
      <c r="S54" s="64"/>
      <c r="T54" s="66"/>
      <c r="U54" s="89"/>
      <c r="V54" s="88"/>
      <c r="W54" s="88"/>
    </row>
    <row r="55" spans="1:23" ht="15" thickTop="1">
      <c r="A55" s="76" t="s">
        <v>92</v>
      </c>
      <c r="B55" s="28" t="s">
        <v>93</v>
      </c>
      <c r="C55" s="35">
        <v>1967</v>
      </c>
      <c r="D55" s="31">
        <v>2</v>
      </c>
      <c r="E55" s="41">
        <v>28</v>
      </c>
      <c r="F55" s="41" t="s">
        <v>168</v>
      </c>
      <c r="G55" s="41">
        <v>3392</v>
      </c>
      <c r="H55" s="41">
        <v>11</v>
      </c>
      <c r="I55" s="41">
        <v>11</v>
      </c>
      <c r="J55" s="41">
        <v>28</v>
      </c>
      <c r="K55" s="41" t="s">
        <v>168</v>
      </c>
      <c r="L55" s="41">
        <v>1698</v>
      </c>
      <c r="M55" s="41">
        <v>18</v>
      </c>
      <c r="N55" s="41">
        <v>18</v>
      </c>
      <c r="O55" s="41">
        <f>G55+L55</f>
        <v>5090</v>
      </c>
      <c r="P55" s="41">
        <f>H55+M55</f>
        <v>29</v>
      </c>
      <c r="Q55" s="41">
        <v>45</v>
      </c>
      <c r="R55" s="54">
        <f>O55+O56+O57</f>
        <v>9843</v>
      </c>
      <c r="S55" s="54">
        <f>P55+P56+P57</f>
        <v>89</v>
      </c>
      <c r="T55" s="55">
        <v>17</v>
      </c>
      <c r="U55" s="89"/>
      <c r="V55" s="88"/>
      <c r="W55" s="88"/>
    </row>
    <row r="56" spans="1:23" ht="14.25">
      <c r="A56" s="74"/>
      <c r="B56" s="26" t="s">
        <v>94</v>
      </c>
      <c r="C56" s="30" t="s">
        <v>130</v>
      </c>
      <c r="D56" s="32">
        <v>2</v>
      </c>
      <c r="E56" s="43">
        <v>28</v>
      </c>
      <c r="F56" s="43" t="s">
        <v>169</v>
      </c>
      <c r="G56" s="43">
        <v>186</v>
      </c>
      <c r="H56" s="43">
        <v>9</v>
      </c>
      <c r="I56" s="43">
        <v>9</v>
      </c>
      <c r="J56" s="43">
        <v>28</v>
      </c>
      <c r="K56" s="43" t="s">
        <v>170</v>
      </c>
      <c r="L56" s="43">
        <v>2586</v>
      </c>
      <c r="M56" s="43">
        <v>15</v>
      </c>
      <c r="N56" s="43">
        <v>15</v>
      </c>
      <c r="O56" s="43">
        <f>G56+L56</f>
        <v>2772</v>
      </c>
      <c r="P56" s="43">
        <f>H56+M56</f>
        <v>24</v>
      </c>
      <c r="Q56" s="43">
        <v>32</v>
      </c>
      <c r="R56" s="63"/>
      <c r="S56" s="63"/>
      <c r="T56" s="65"/>
      <c r="U56" s="89"/>
      <c r="V56" s="88"/>
      <c r="W56" s="88"/>
    </row>
    <row r="57" spans="1:23" ht="15" thickBot="1">
      <c r="A57" s="75"/>
      <c r="B57" s="27" t="s">
        <v>29</v>
      </c>
      <c r="C57" s="33">
        <v>1972</v>
      </c>
      <c r="D57" s="34">
        <v>1</v>
      </c>
      <c r="E57" s="44">
        <v>28</v>
      </c>
      <c r="F57" s="44" t="s">
        <v>170</v>
      </c>
      <c r="G57" s="44">
        <v>295</v>
      </c>
      <c r="H57" s="44">
        <v>21</v>
      </c>
      <c r="I57" s="44">
        <v>21</v>
      </c>
      <c r="J57" s="44">
        <v>28</v>
      </c>
      <c r="K57" s="44" t="s">
        <v>169</v>
      </c>
      <c r="L57" s="44">
        <v>1686</v>
      </c>
      <c r="M57" s="44">
        <v>15</v>
      </c>
      <c r="N57" s="44">
        <v>15</v>
      </c>
      <c r="O57" s="44">
        <f>G57+L57</f>
        <v>1981</v>
      </c>
      <c r="P57" s="44">
        <f>H57+M57</f>
        <v>36</v>
      </c>
      <c r="Q57" s="44">
        <v>60</v>
      </c>
      <c r="R57" s="64"/>
      <c r="S57" s="64"/>
      <c r="T57" s="66"/>
      <c r="U57" s="89"/>
      <c r="V57" s="88"/>
      <c r="W57" s="88"/>
    </row>
    <row r="58" spans="1:23" ht="15" thickTop="1">
      <c r="A58" s="76" t="s">
        <v>173</v>
      </c>
      <c r="B58" s="28" t="s">
        <v>11</v>
      </c>
      <c r="C58" s="35">
        <v>1984</v>
      </c>
      <c r="D58" s="31">
        <v>3</v>
      </c>
      <c r="E58" s="41">
        <v>4</v>
      </c>
      <c r="F58" s="41" t="s">
        <v>169</v>
      </c>
      <c r="G58" s="41">
        <v>0</v>
      </c>
      <c r="H58" s="41">
        <v>22.5</v>
      </c>
      <c r="I58" s="41">
        <v>22.5</v>
      </c>
      <c r="J58" s="41">
        <v>4</v>
      </c>
      <c r="K58" s="41" t="s">
        <v>169</v>
      </c>
      <c r="L58" s="41">
        <v>976</v>
      </c>
      <c r="M58" s="41">
        <v>22</v>
      </c>
      <c r="N58" s="41">
        <v>22</v>
      </c>
      <c r="O58" s="41">
        <f>G58+L58</f>
        <v>976</v>
      </c>
      <c r="P58" s="41">
        <f>H58+M58</f>
        <v>44.5</v>
      </c>
      <c r="Q58" s="41">
        <v>68</v>
      </c>
      <c r="R58" s="54">
        <f>O58+O59+O60</f>
        <v>12664</v>
      </c>
      <c r="S58" s="54">
        <f>P58+P59+P60</f>
        <v>90.5</v>
      </c>
      <c r="T58" s="55">
        <v>18</v>
      </c>
      <c r="U58" s="89"/>
      <c r="V58" s="88"/>
      <c r="W58" s="88"/>
    </row>
    <row r="59" spans="1:23" ht="14.25">
      <c r="A59" s="74"/>
      <c r="B59" s="26" t="s">
        <v>95</v>
      </c>
      <c r="C59" s="30" t="s">
        <v>134</v>
      </c>
      <c r="D59" s="32">
        <v>3</v>
      </c>
      <c r="E59" s="43">
        <v>4</v>
      </c>
      <c r="F59" s="43" t="s">
        <v>168</v>
      </c>
      <c r="G59" s="43">
        <v>3902</v>
      </c>
      <c r="H59" s="43">
        <v>7</v>
      </c>
      <c r="I59" s="43">
        <v>7</v>
      </c>
      <c r="J59" s="43">
        <v>4</v>
      </c>
      <c r="K59" s="43" t="s">
        <v>168</v>
      </c>
      <c r="L59" s="43">
        <v>5008</v>
      </c>
      <c r="M59" s="43">
        <v>3</v>
      </c>
      <c r="N59" s="43">
        <v>3</v>
      </c>
      <c r="O59" s="43">
        <f>G59+L59</f>
        <v>8910</v>
      </c>
      <c r="P59" s="43">
        <f>H59+M59</f>
        <v>10</v>
      </c>
      <c r="Q59" s="43">
        <v>12</v>
      </c>
      <c r="R59" s="63"/>
      <c r="S59" s="63"/>
      <c r="T59" s="65"/>
      <c r="U59" s="89"/>
      <c r="V59" s="88"/>
      <c r="W59" s="88"/>
    </row>
    <row r="60" spans="1:23" ht="15" thickBot="1">
      <c r="A60" s="75"/>
      <c r="B60" s="27" t="s">
        <v>42</v>
      </c>
      <c r="C60" s="33" t="s">
        <v>135</v>
      </c>
      <c r="D60" s="34">
        <v>1</v>
      </c>
      <c r="E60" s="44">
        <v>4</v>
      </c>
      <c r="F60" s="44" t="s">
        <v>170</v>
      </c>
      <c r="G60" s="44">
        <v>822</v>
      </c>
      <c r="H60" s="44">
        <v>16</v>
      </c>
      <c r="I60" s="44">
        <v>16</v>
      </c>
      <c r="J60" s="44">
        <v>4</v>
      </c>
      <c r="K60" s="44" t="s">
        <v>170</v>
      </c>
      <c r="L60" s="44">
        <v>1956</v>
      </c>
      <c r="M60" s="44">
        <v>20</v>
      </c>
      <c r="N60" s="44">
        <v>20</v>
      </c>
      <c r="O60" s="44">
        <f>G60+L60</f>
        <v>2778</v>
      </c>
      <c r="P60" s="44">
        <f>H60+M60</f>
        <v>36</v>
      </c>
      <c r="Q60" s="44">
        <v>58</v>
      </c>
      <c r="R60" s="64"/>
      <c r="S60" s="64"/>
      <c r="T60" s="66"/>
      <c r="U60" s="89"/>
      <c r="V60" s="88"/>
      <c r="W60" s="88"/>
    </row>
    <row r="61" spans="1:23" ht="15" thickTop="1">
      <c r="A61" s="73" t="s">
        <v>82</v>
      </c>
      <c r="B61" s="28" t="s">
        <v>83</v>
      </c>
      <c r="C61" s="35" t="s">
        <v>127</v>
      </c>
      <c r="D61" s="31">
        <v>1</v>
      </c>
      <c r="E61" s="41">
        <v>30</v>
      </c>
      <c r="F61" s="41" t="s">
        <v>168</v>
      </c>
      <c r="G61" s="41">
        <v>3022</v>
      </c>
      <c r="H61" s="41">
        <v>12</v>
      </c>
      <c r="I61" s="41">
        <v>12</v>
      </c>
      <c r="J61" s="41">
        <v>30</v>
      </c>
      <c r="K61" s="41" t="s">
        <v>168</v>
      </c>
      <c r="L61" s="41">
        <v>848</v>
      </c>
      <c r="M61" s="41">
        <v>21</v>
      </c>
      <c r="N61" s="41">
        <v>21</v>
      </c>
      <c r="O61" s="41">
        <f>G61+L61</f>
        <v>3870</v>
      </c>
      <c r="P61" s="41">
        <f>H61+M61</f>
        <v>33</v>
      </c>
      <c r="Q61" s="41">
        <v>51</v>
      </c>
      <c r="R61" s="54">
        <f>O61+O62+O63</f>
        <v>9460</v>
      </c>
      <c r="S61" s="54">
        <f>P61+P62+P63</f>
        <v>94</v>
      </c>
      <c r="T61" s="55">
        <v>19</v>
      </c>
      <c r="U61" s="89"/>
      <c r="V61" s="88"/>
      <c r="W61" s="88"/>
    </row>
    <row r="62" spans="1:23" ht="14.25">
      <c r="A62" s="74"/>
      <c r="B62" s="26" t="s">
        <v>175</v>
      </c>
      <c r="C62" s="30" t="s">
        <v>128</v>
      </c>
      <c r="D62" s="32">
        <v>2</v>
      </c>
      <c r="E62" s="43">
        <v>30</v>
      </c>
      <c r="F62" s="43" t="s">
        <v>169</v>
      </c>
      <c r="G62" s="43">
        <v>46</v>
      </c>
      <c r="H62" s="43">
        <v>19</v>
      </c>
      <c r="I62" s="43">
        <v>19</v>
      </c>
      <c r="J62" s="43">
        <v>30</v>
      </c>
      <c r="K62" s="43" t="s">
        <v>170</v>
      </c>
      <c r="L62" s="43">
        <v>2176</v>
      </c>
      <c r="M62" s="43">
        <v>17</v>
      </c>
      <c r="N62" s="43">
        <v>17</v>
      </c>
      <c r="O62" s="43">
        <f>G62+L62</f>
        <v>2222</v>
      </c>
      <c r="P62" s="43">
        <f>H62+M62</f>
        <v>36</v>
      </c>
      <c r="Q62" s="43">
        <v>59</v>
      </c>
      <c r="R62" s="63"/>
      <c r="S62" s="63"/>
      <c r="T62" s="65"/>
      <c r="U62" s="89"/>
      <c r="V62" s="88"/>
      <c r="W62" s="88"/>
    </row>
    <row r="63" spans="1:23" ht="15" thickBot="1">
      <c r="A63" s="75"/>
      <c r="B63" s="27" t="s">
        <v>41</v>
      </c>
      <c r="C63" s="33">
        <v>1965</v>
      </c>
      <c r="D63" s="34">
        <v>1</v>
      </c>
      <c r="E63" s="44">
        <v>30</v>
      </c>
      <c r="F63" s="44" t="s">
        <v>170</v>
      </c>
      <c r="G63" s="44">
        <v>2012</v>
      </c>
      <c r="H63" s="44">
        <v>5</v>
      </c>
      <c r="I63" s="44">
        <v>5</v>
      </c>
      <c r="J63" s="44">
        <v>30</v>
      </c>
      <c r="K63" s="44" t="s">
        <v>169</v>
      </c>
      <c r="L63" s="44">
        <v>1356</v>
      </c>
      <c r="M63" s="44">
        <v>20</v>
      </c>
      <c r="N63" s="44">
        <v>20</v>
      </c>
      <c r="O63" s="44">
        <f>G63+L63</f>
        <v>3368</v>
      </c>
      <c r="P63" s="44">
        <f>H63+M63</f>
        <v>25</v>
      </c>
      <c r="Q63" s="44">
        <v>35</v>
      </c>
      <c r="R63" s="64"/>
      <c r="S63" s="64"/>
      <c r="T63" s="66"/>
      <c r="U63" s="89"/>
      <c r="V63" s="88"/>
      <c r="W63" s="88"/>
    </row>
    <row r="64" spans="1:23" ht="15" thickTop="1">
      <c r="A64" s="77" t="s">
        <v>171</v>
      </c>
      <c r="B64" s="29" t="s">
        <v>114</v>
      </c>
      <c r="C64" s="36" t="s">
        <v>142</v>
      </c>
      <c r="D64" s="37" t="s">
        <v>0</v>
      </c>
      <c r="E64" s="41">
        <v>25</v>
      </c>
      <c r="F64" s="41" t="s">
        <v>170</v>
      </c>
      <c r="G64" s="41">
        <v>640</v>
      </c>
      <c r="H64" s="41">
        <v>18</v>
      </c>
      <c r="I64" s="41">
        <v>18</v>
      </c>
      <c r="J64" s="41">
        <v>25</v>
      </c>
      <c r="K64" s="41" t="s">
        <v>169</v>
      </c>
      <c r="L64" s="41">
        <v>1606</v>
      </c>
      <c r="M64" s="41">
        <v>17</v>
      </c>
      <c r="N64" s="41">
        <v>17</v>
      </c>
      <c r="O64" s="41">
        <f>G64+L64</f>
        <v>2246</v>
      </c>
      <c r="P64" s="41">
        <f>H64+M64</f>
        <v>35</v>
      </c>
      <c r="Q64" s="41">
        <v>56</v>
      </c>
      <c r="R64" s="54">
        <f>O64+O65+O66</f>
        <v>8344</v>
      </c>
      <c r="S64" s="54">
        <f>P64+P65+P66</f>
        <v>102</v>
      </c>
      <c r="T64" s="55">
        <v>20</v>
      </c>
      <c r="U64" s="89"/>
      <c r="V64" s="88"/>
      <c r="W64" s="88"/>
    </row>
    <row r="65" spans="1:23" ht="14.25">
      <c r="A65" s="78"/>
      <c r="B65" s="26" t="s">
        <v>115</v>
      </c>
      <c r="C65" s="30">
        <v>1954</v>
      </c>
      <c r="D65" s="32">
        <v>2</v>
      </c>
      <c r="E65" s="43">
        <v>25</v>
      </c>
      <c r="F65" s="43" t="s">
        <v>168</v>
      </c>
      <c r="G65" s="43">
        <v>2264</v>
      </c>
      <c r="H65" s="43">
        <v>18</v>
      </c>
      <c r="I65" s="43">
        <v>18</v>
      </c>
      <c r="J65" s="43">
        <v>25</v>
      </c>
      <c r="K65" s="43" t="s">
        <v>168</v>
      </c>
      <c r="L65" s="43">
        <v>1702</v>
      </c>
      <c r="M65" s="43">
        <v>17</v>
      </c>
      <c r="N65" s="43">
        <v>17</v>
      </c>
      <c r="O65" s="43">
        <f>G65+L65</f>
        <v>3966</v>
      </c>
      <c r="P65" s="43">
        <f>H65+M65</f>
        <v>35</v>
      </c>
      <c r="Q65" s="43">
        <v>54</v>
      </c>
      <c r="R65" s="63"/>
      <c r="S65" s="63"/>
      <c r="T65" s="65"/>
      <c r="U65" s="89"/>
      <c r="V65" s="88"/>
      <c r="W65" s="88"/>
    </row>
    <row r="66" spans="1:23" ht="15" thickBot="1">
      <c r="A66" s="79"/>
      <c r="B66" s="26" t="s">
        <v>116</v>
      </c>
      <c r="C66" s="30" t="s">
        <v>132</v>
      </c>
      <c r="D66" s="32" t="s">
        <v>0</v>
      </c>
      <c r="E66" s="44">
        <v>25</v>
      </c>
      <c r="F66" s="44" t="s">
        <v>169</v>
      </c>
      <c r="G66" s="44">
        <v>112</v>
      </c>
      <c r="H66" s="44">
        <v>14</v>
      </c>
      <c r="I66" s="44">
        <v>14</v>
      </c>
      <c r="J66" s="44">
        <v>25</v>
      </c>
      <c r="K66" s="44" t="s">
        <v>170</v>
      </c>
      <c r="L66" s="44">
        <v>2020</v>
      </c>
      <c r="M66" s="44">
        <v>18</v>
      </c>
      <c r="N66" s="44">
        <v>18</v>
      </c>
      <c r="O66" s="44">
        <f>G66+L66</f>
        <v>2132</v>
      </c>
      <c r="P66" s="44">
        <f>H66+M66</f>
        <v>32</v>
      </c>
      <c r="Q66" s="44">
        <v>50</v>
      </c>
      <c r="R66" s="64"/>
      <c r="S66" s="64"/>
      <c r="T66" s="66"/>
      <c r="U66" s="89"/>
      <c r="V66" s="88"/>
      <c r="W66" s="88"/>
    </row>
    <row r="67" spans="1:23" ht="15" thickTop="1">
      <c r="A67" s="76" t="s">
        <v>110</v>
      </c>
      <c r="B67" s="28" t="s">
        <v>111</v>
      </c>
      <c r="C67" s="35">
        <v>1987</v>
      </c>
      <c r="D67" s="31">
        <v>3</v>
      </c>
      <c r="E67" s="41">
        <v>7</v>
      </c>
      <c r="F67" s="41" t="s">
        <v>168</v>
      </c>
      <c r="G67" s="41">
        <v>1732</v>
      </c>
      <c r="H67" s="41">
        <v>20</v>
      </c>
      <c r="I67" s="41">
        <v>20</v>
      </c>
      <c r="J67" s="41">
        <v>7</v>
      </c>
      <c r="K67" s="41" t="s">
        <v>169</v>
      </c>
      <c r="L67" s="41">
        <v>1548</v>
      </c>
      <c r="M67" s="41">
        <v>18</v>
      </c>
      <c r="N67" s="41">
        <v>18</v>
      </c>
      <c r="O67" s="41">
        <f>G67+L67</f>
        <v>3280</v>
      </c>
      <c r="P67" s="41">
        <f>H67+M67</f>
        <v>38</v>
      </c>
      <c r="Q67" s="41">
        <v>61</v>
      </c>
      <c r="R67" s="54">
        <f>O67+O68+O69</f>
        <v>5622</v>
      </c>
      <c r="S67" s="54">
        <f>P67+P68+P69</f>
        <v>110</v>
      </c>
      <c r="T67" s="55">
        <v>21</v>
      </c>
      <c r="U67" s="89"/>
      <c r="V67" s="88"/>
      <c r="W67" s="88"/>
    </row>
    <row r="68" spans="1:23" ht="14.25">
      <c r="A68" s="74"/>
      <c r="B68" s="26" t="s">
        <v>112</v>
      </c>
      <c r="C68" s="30" t="s">
        <v>140</v>
      </c>
      <c r="D68" s="32" t="s">
        <v>0</v>
      </c>
      <c r="E68" s="43">
        <v>7</v>
      </c>
      <c r="F68" s="43" t="s">
        <v>170</v>
      </c>
      <c r="G68" s="43">
        <v>0</v>
      </c>
      <c r="H68" s="43">
        <v>23.5</v>
      </c>
      <c r="I68" s="43">
        <v>23.5</v>
      </c>
      <c r="J68" s="43">
        <v>7</v>
      </c>
      <c r="K68" s="43" t="s">
        <v>170</v>
      </c>
      <c r="L68" s="43">
        <v>0</v>
      </c>
      <c r="M68" s="43">
        <v>23.5</v>
      </c>
      <c r="N68" s="43">
        <v>23.5</v>
      </c>
      <c r="O68" s="43">
        <f>G68+L68</f>
        <v>0</v>
      </c>
      <c r="P68" s="43">
        <f>H68+M68</f>
        <v>47</v>
      </c>
      <c r="Q68" s="43">
        <v>71</v>
      </c>
      <c r="R68" s="63"/>
      <c r="S68" s="63"/>
      <c r="T68" s="65"/>
      <c r="U68" s="89"/>
      <c r="V68" s="88"/>
      <c r="W68" s="88"/>
    </row>
    <row r="69" spans="1:23" ht="15" thickBot="1">
      <c r="A69" s="75"/>
      <c r="B69" s="27" t="s">
        <v>113</v>
      </c>
      <c r="C69" s="33" t="s">
        <v>141</v>
      </c>
      <c r="D69" s="34" t="s">
        <v>0</v>
      </c>
      <c r="E69" s="44">
        <v>7</v>
      </c>
      <c r="F69" s="44" t="s">
        <v>169</v>
      </c>
      <c r="G69" s="44">
        <v>128</v>
      </c>
      <c r="H69" s="44">
        <v>11</v>
      </c>
      <c r="I69" s="44">
        <v>11</v>
      </c>
      <c r="J69" s="44">
        <v>7</v>
      </c>
      <c r="K69" s="44" t="s">
        <v>168</v>
      </c>
      <c r="L69" s="44">
        <v>2214</v>
      </c>
      <c r="M69" s="44">
        <v>14</v>
      </c>
      <c r="N69" s="44">
        <v>14</v>
      </c>
      <c r="O69" s="44">
        <f>G69+L69</f>
        <v>2342</v>
      </c>
      <c r="P69" s="44">
        <f>H69+M69</f>
        <v>25</v>
      </c>
      <c r="Q69" s="44">
        <v>36</v>
      </c>
      <c r="R69" s="64"/>
      <c r="S69" s="64"/>
      <c r="T69" s="66"/>
      <c r="U69" s="89"/>
      <c r="V69" s="88"/>
      <c r="W69" s="88"/>
    </row>
    <row r="70" spans="1:23" ht="15" thickTop="1">
      <c r="A70" s="73" t="s">
        <v>106</v>
      </c>
      <c r="B70" s="28" t="s">
        <v>107</v>
      </c>
      <c r="C70" s="35" t="s">
        <v>139</v>
      </c>
      <c r="D70" s="31">
        <v>3</v>
      </c>
      <c r="E70" s="41">
        <v>23</v>
      </c>
      <c r="F70" s="41" t="s">
        <v>170</v>
      </c>
      <c r="G70" s="41">
        <v>836</v>
      </c>
      <c r="H70" s="41">
        <v>15</v>
      </c>
      <c r="I70" s="41">
        <v>15</v>
      </c>
      <c r="J70" s="41">
        <v>23</v>
      </c>
      <c r="K70" s="41" t="s">
        <v>169</v>
      </c>
      <c r="L70" s="41">
        <v>2122</v>
      </c>
      <c r="M70" s="41">
        <v>10.5</v>
      </c>
      <c r="N70" s="41">
        <v>10.5</v>
      </c>
      <c r="O70" s="41">
        <f>G70+L70</f>
        <v>2958</v>
      </c>
      <c r="P70" s="41">
        <f>H70+M70</f>
        <v>25.5</v>
      </c>
      <c r="Q70" s="41">
        <v>38</v>
      </c>
      <c r="R70" s="54">
        <f>O70+O71+O72</f>
        <v>5836</v>
      </c>
      <c r="S70" s="54">
        <f>P70+P71+P72</f>
        <v>113</v>
      </c>
      <c r="T70" s="55">
        <v>22</v>
      </c>
      <c r="U70" s="89"/>
      <c r="V70" s="88"/>
      <c r="W70" s="88"/>
    </row>
    <row r="71" spans="1:23" ht="14.25">
      <c r="A71" s="74"/>
      <c r="B71" s="26" t="s">
        <v>6</v>
      </c>
      <c r="C71" s="30">
        <v>1954</v>
      </c>
      <c r="D71" s="32">
        <v>2</v>
      </c>
      <c r="E71" s="43">
        <v>23</v>
      </c>
      <c r="F71" s="43" t="s">
        <v>168</v>
      </c>
      <c r="G71" s="43">
        <v>610</v>
      </c>
      <c r="H71" s="43">
        <v>24</v>
      </c>
      <c r="I71" s="43">
        <v>24</v>
      </c>
      <c r="J71" s="43">
        <v>23</v>
      </c>
      <c r="K71" s="43" t="s">
        <v>168</v>
      </c>
      <c r="L71" s="43">
        <v>296</v>
      </c>
      <c r="M71" s="43">
        <v>22</v>
      </c>
      <c r="N71" s="43">
        <v>22</v>
      </c>
      <c r="O71" s="43">
        <f>G71+L71</f>
        <v>906</v>
      </c>
      <c r="P71" s="43">
        <f>H71+M71</f>
        <v>46</v>
      </c>
      <c r="Q71" s="43">
        <v>69</v>
      </c>
      <c r="R71" s="63"/>
      <c r="S71" s="63"/>
      <c r="T71" s="65"/>
      <c r="U71" s="89"/>
      <c r="V71" s="88"/>
      <c r="W71" s="88"/>
    </row>
    <row r="72" spans="1:23" ht="15" thickBot="1">
      <c r="A72" s="75"/>
      <c r="B72" s="27" t="s">
        <v>7</v>
      </c>
      <c r="C72" s="33">
        <v>1974</v>
      </c>
      <c r="D72" s="34" t="s">
        <v>0</v>
      </c>
      <c r="E72" s="44">
        <v>23</v>
      </c>
      <c r="F72" s="44" t="s">
        <v>169</v>
      </c>
      <c r="G72" s="44">
        <v>0</v>
      </c>
      <c r="H72" s="44">
        <v>22.5</v>
      </c>
      <c r="I72" s="44">
        <v>22.5</v>
      </c>
      <c r="J72" s="44">
        <v>23</v>
      </c>
      <c r="K72" s="44" t="s">
        <v>170</v>
      </c>
      <c r="L72" s="44">
        <v>1972</v>
      </c>
      <c r="M72" s="44">
        <v>19</v>
      </c>
      <c r="N72" s="44">
        <v>19</v>
      </c>
      <c r="O72" s="44">
        <f>G72+L72</f>
        <v>1972</v>
      </c>
      <c r="P72" s="44">
        <f>H72+M72</f>
        <v>41.5</v>
      </c>
      <c r="Q72" s="44">
        <v>64</v>
      </c>
      <c r="R72" s="64"/>
      <c r="S72" s="64"/>
      <c r="T72" s="66"/>
      <c r="U72" s="89"/>
      <c r="V72" s="88"/>
      <c r="W72" s="88"/>
    </row>
    <row r="73" spans="1:23" ht="15" thickTop="1">
      <c r="A73" s="73" t="s">
        <v>104</v>
      </c>
      <c r="B73" s="28" t="s">
        <v>105</v>
      </c>
      <c r="C73" s="35" t="s">
        <v>138</v>
      </c>
      <c r="D73" s="31" t="s">
        <v>0</v>
      </c>
      <c r="E73" s="41">
        <v>31</v>
      </c>
      <c r="F73" s="41" t="s">
        <v>170</v>
      </c>
      <c r="G73" s="41">
        <v>44</v>
      </c>
      <c r="H73" s="41">
        <v>22</v>
      </c>
      <c r="I73" s="41">
        <v>22</v>
      </c>
      <c r="J73" s="41">
        <v>31</v>
      </c>
      <c r="K73" s="41" t="s">
        <v>169</v>
      </c>
      <c r="L73" s="41">
        <v>0</v>
      </c>
      <c r="M73" s="41">
        <v>24</v>
      </c>
      <c r="N73" s="41">
        <v>24</v>
      </c>
      <c r="O73" s="41">
        <f>G73+L73</f>
        <v>44</v>
      </c>
      <c r="P73" s="41">
        <f>H73+M73</f>
        <v>46</v>
      </c>
      <c r="Q73" s="41">
        <v>70</v>
      </c>
      <c r="R73" s="54">
        <f>O73+O74+O75</f>
        <v>1872</v>
      </c>
      <c r="S73" s="54">
        <f>P73+P74+P75</f>
        <v>124</v>
      </c>
      <c r="T73" s="55">
        <v>23</v>
      </c>
      <c r="U73" s="89"/>
      <c r="V73" s="88"/>
      <c r="W73" s="88"/>
    </row>
    <row r="74" spans="1:23" ht="14.25">
      <c r="A74" s="74"/>
      <c r="B74" s="26" t="s">
        <v>44</v>
      </c>
      <c r="C74" s="30">
        <v>1965</v>
      </c>
      <c r="D74" s="32" t="s">
        <v>5</v>
      </c>
      <c r="E74" s="43">
        <v>31</v>
      </c>
      <c r="F74" s="43" t="s">
        <v>168</v>
      </c>
      <c r="G74" s="43">
        <v>1694</v>
      </c>
      <c r="H74" s="43">
        <v>21</v>
      </c>
      <c r="I74" s="43">
        <v>21</v>
      </c>
      <c r="J74" s="43">
        <v>31</v>
      </c>
      <c r="K74" s="43" t="s">
        <v>168</v>
      </c>
      <c r="L74" s="43">
        <v>0</v>
      </c>
      <c r="M74" s="43">
        <v>23.5</v>
      </c>
      <c r="N74" s="43">
        <v>23.5</v>
      </c>
      <c r="O74" s="43">
        <f>G74+L74</f>
        <v>1694</v>
      </c>
      <c r="P74" s="43">
        <f>H74+M74</f>
        <v>44.5</v>
      </c>
      <c r="Q74" s="43">
        <v>67</v>
      </c>
      <c r="R74" s="63"/>
      <c r="S74" s="63"/>
      <c r="T74" s="65"/>
      <c r="U74" s="89"/>
      <c r="V74" s="88"/>
      <c r="W74" s="88"/>
    </row>
    <row r="75" spans="1:23" ht="15" thickBot="1">
      <c r="A75" s="75"/>
      <c r="B75" s="27" t="s">
        <v>68</v>
      </c>
      <c r="C75" s="33">
        <v>1957</v>
      </c>
      <c r="D75" s="34">
        <v>2</v>
      </c>
      <c r="E75" s="44">
        <v>31</v>
      </c>
      <c r="F75" s="44" t="s">
        <v>169</v>
      </c>
      <c r="G75" s="44">
        <v>134</v>
      </c>
      <c r="H75" s="44">
        <v>10</v>
      </c>
      <c r="I75" s="44">
        <v>10</v>
      </c>
      <c r="J75" s="44">
        <v>31</v>
      </c>
      <c r="K75" s="44" t="s">
        <v>170</v>
      </c>
      <c r="L75" s="44">
        <v>0</v>
      </c>
      <c r="M75" s="44">
        <v>23.5</v>
      </c>
      <c r="N75" s="44">
        <v>23.5</v>
      </c>
      <c r="O75" s="44">
        <f>G75+L75</f>
        <v>134</v>
      </c>
      <c r="P75" s="44">
        <f>H75+M75</f>
        <v>33.5</v>
      </c>
      <c r="Q75" s="44">
        <v>52</v>
      </c>
      <c r="R75" s="64"/>
      <c r="S75" s="64"/>
      <c r="T75" s="66"/>
      <c r="U75" s="89"/>
      <c r="V75" s="88"/>
      <c r="W75" s="88"/>
    </row>
    <row r="76" spans="1:23" ht="15" thickTop="1">
      <c r="A76" s="73" t="s">
        <v>108</v>
      </c>
      <c r="B76" s="28" t="s">
        <v>20</v>
      </c>
      <c r="C76" s="35">
        <v>1976</v>
      </c>
      <c r="D76" s="31">
        <v>3</v>
      </c>
      <c r="E76" s="41">
        <v>12</v>
      </c>
      <c r="F76" s="41" t="s">
        <v>168</v>
      </c>
      <c r="G76" s="41">
        <v>854</v>
      </c>
      <c r="H76" s="41">
        <v>23</v>
      </c>
      <c r="I76" s="41">
        <v>23</v>
      </c>
      <c r="J76" s="41">
        <v>12</v>
      </c>
      <c r="K76" s="41" t="s">
        <v>170</v>
      </c>
      <c r="L76" s="41">
        <v>1686</v>
      </c>
      <c r="M76" s="41">
        <v>21</v>
      </c>
      <c r="N76" s="41">
        <v>21</v>
      </c>
      <c r="O76" s="41">
        <f>G76+L76</f>
        <v>2540</v>
      </c>
      <c r="P76" s="41">
        <f>H76+M76</f>
        <v>44</v>
      </c>
      <c r="Q76" s="41">
        <v>66</v>
      </c>
      <c r="R76" s="54">
        <f>O76+O77+O78</f>
        <v>4222</v>
      </c>
      <c r="S76" s="54">
        <f>P76+P77+P78</f>
        <v>129.5</v>
      </c>
      <c r="T76" s="55">
        <v>24</v>
      </c>
      <c r="U76" s="89"/>
      <c r="V76" s="88"/>
      <c r="W76" s="88"/>
    </row>
    <row r="77" spans="1:23" ht="14.25">
      <c r="A77" s="74"/>
      <c r="B77" s="26" t="s">
        <v>21</v>
      </c>
      <c r="C77" s="30">
        <v>1980</v>
      </c>
      <c r="D77" s="32">
        <v>3</v>
      </c>
      <c r="E77" s="43">
        <v>12</v>
      </c>
      <c r="F77" s="43" t="s">
        <v>170</v>
      </c>
      <c r="G77" s="43">
        <v>0</v>
      </c>
      <c r="H77" s="43">
        <v>23.5</v>
      </c>
      <c r="I77" s="43">
        <v>23.5</v>
      </c>
      <c r="J77" s="43">
        <v>12</v>
      </c>
      <c r="K77" s="43" t="s">
        <v>168</v>
      </c>
      <c r="L77" s="43">
        <v>0</v>
      </c>
      <c r="M77" s="43">
        <v>23.5</v>
      </c>
      <c r="N77" s="43">
        <v>23.5</v>
      </c>
      <c r="O77" s="43">
        <f>G77+L77</f>
        <v>0</v>
      </c>
      <c r="P77" s="43">
        <f>H77+M77</f>
        <v>47</v>
      </c>
      <c r="Q77" s="43">
        <v>71</v>
      </c>
      <c r="R77" s="63"/>
      <c r="S77" s="63"/>
      <c r="T77" s="65"/>
      <c r="U77" s="89"/>
      <c r="V77" s="88"/>
      <c r="W77" s="88"/>
    </row>
    <row r="78" spans="1:23" ht="15" thickBot="1">
      <c r="A78" s="75"/>
      <c r="B78" s="27" t="s">
        <v>109</v>
      </c>
      <c r="C78" s="33" t="s">
        <v>130</v>
      </c>
      <c r="D78" s="34" t="s">
        <v>0</v>
      </c>
      <c r="E78" s="44">
        <v>12</v>
      </c>
      <c r="F78" s="44" t="s">
        <v>169</v>
      </c>
      <c r="G78" s="44">
        <v>0</v>
      </c>
      <c r="H78" s="44">
        <v>22.5</v>
      </c>
      <c r="I78" s="44">
        <v>22.5</v>
      </c>
      <c r="J78" s="44">
        <v>12</v>
      </c>
      <c r="K78" s="44" t="s">
        <v>169</v>
      </c>
      <c r="L78" s="44">
        <v>1682</v>
      </c>
      <c r="M78" s="44">
        <v>16</v>
      </c>
      <c r="N78" s="44">
        <v>16</v>
      </c>
      <c r="O78" s="44">
        <f>G78+L78</f>
        <v>1682</v>
      </c>
      <c r="P78" s="44">
        <f>H78+M78</f>
        <v>38.5</v>
      </c>
      <c r="Q78" s="44">
        <v>63</v>
      </c>
      <c r="R78" s="64"/>
      <c r="S78" s="64"/>
      <c r="T78" s="66"/>
      <c r="U78" s="89"/>
      <c r="V78" s="88"/>
      <c r="W78" s="88"/>
    </row>
    <row r="79" ht="15" thickTop="1">
      <c r="W79" s="88"/>
    </row>
    <row r="80" spans="2:23" ht="29.25" customHeight="1">
      <c r="B80" s="82"/>
      <c r="C80" s="83"/>
      <c r="D80" s="84"/>
      <c r="W80" s="88"/>
    </row>
    <row r="81" spans="1:23" ht="15">
      <c r="A81" s="85" t="s">
        <v>181</v>
      </c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 t="s">
        <v>179</v>
      </c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8"/>
    </row>
    <row r="82" ht="44.25" customHeight="1">
      <c r="W82" s="88"/>
    </row>
    <row r="83" spans="1:23" ht="15">
      <c r="A83" s="85" t="s">
        <v>182</v>
      </c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 t="s">
        <v>180</v>
      </c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8"/>
    </row>
    <row r="84" ht="14.25">
      <c r="W84" s="88"/>
    </row>
    <row r="85" ht="14.25">
      <c r="W85" s="88"/>
    </row>
    <row r="86" ht="14.25">
      <c r="W86" s="88"/>
    </row>
    <row r="87" ht="14.25">
      <c r="W87" s="88"/>
    </row>
    <row r="88" ht="14.25">
      <c r="W88" s="89"/>
    </row>
    <row r="89" ht="14.25">
      <c r="W89" s="90"/>
    </row>
  </sheetData>
  <sheetProtection/>
  <mergeCells count="161">
    <mergeCell ref="W85:W87"/>
    <mergeCell ref="W58:W60"/>
    <mergeCell ref="W61:W63"/>
    <mergeCell ref="W64:W66"/>
    <mergeCell ref="W67:W69"/>
    <mergeCell ref="W70:W72"/>
    <mergeCell ref="W73:W75"/>
    <mergeCell ref="W40:W42"/>
    <mergeCell ref="W43:W45"/>
    <mergeCell ref="W46:W48"/>
    <mergeCell ref="W49:W51"/>
    <mergeCell ref="W52:W54"/>
    <mergeCell ref="W55:W57"/>
    <mergeCell ref="W22:W24"/>
    <mergeCell ref="W25:W27"/>
    <mergeCell ref="W28:W30"/>
    <mergeCell ref="W31:W33"/>
    <mergeCell ref="W34:W36"/>
    <mergeCell ref="W37:W39"/>
    <mergeCell ref="W5:W6"/>
    <mergeCell ref="W7:W9"/>
    <mergeCell ref="W10:W12"/>
    <mergeCell ref="W13:W15"/>
    <mergeCell ref="W16:W18"/>
    <mergeCell ref="W19:W21"/>
    <mergeCell ref="A31:A33"/>
    <mergeCell ref="A73:A75"/>
    <mergeCell ref="A70:A72"/>
    <mergeCell ref="A76:A78"/>
    <mergeCell ref="A67:A69"/>
    <mergeCell ref="A64:A66"/>
    <mergeCell ref="A34:A36"/>
    <mergeCell ref="A40:A42"/>
    <mergeCell ref="A55:A57"/>
    <mergeCell ref="A58:A60"/>
    <mergeCell ref="A10:A12"/>
    <mergeCell ref="A13:A15"/>
    <mergeCell ref="A52:A54"/>
    <mergeCell ref="A61:A63"/>
    <mergeCell ref="A22:A24"/>
    <mergeCell ref="A46:A48"/>
    <mergeCell ref="A25:A27"/>
    <mergeCell ref="A49:A51"/>
    <mergeCell ref="A7:A9"/>
    <mergeCell ref="A19:A21"/>
    <mergeCell ref="A16:A18"/>
    <mergeCell ref="A28:A30"/>
    <mergeCell ref="A43:A45"/>
    <mergeCell ref="A37:A39"/>
    <mergeCell ref="V70:V72"/>
    <mergeCell ref="V76:V78"/>
    <mergeCell ref="V67:V69"/>
    <mergeCell ref="V64:V66"/>
    <mergeCell ref="V55:V57"/>
    <mergeCell ref="V58:V60"/>
    <mergeCell ref="V10:V12"/>
    <mergeCell ref="V13:V15"/>
    <mergeCell ref="V31:V33"/>
    <mergeCell ref="V73:V75"/>
    <mergeCell ref="V22:V24"/>
    <mergeCell ref="V46:V48"/>
    <mergeCell ref="V25:V27"/>
    <mergeCell ref="V49:V51"/>
    <mergeCell ref="V34:V36"/>
    <mergeCell ref="V40:V42"/>
    <mergeCell ref="U5:U6"/>
    <mergeCell ref="V7:V9"/>
    <mergeCell ref="V19:V21"/>
    <mergeCell ref="V16:V18"/>
    <mergeCell ref="V28:V30"/>
    <mergeCell ref="V43:V45"/>
    <mergeCell ref="V5:V6"/>
    <mergeCell ref="V37:V39"/>
    <mergeCell ref="V52:V54"/>
    <mergeCell ref="V61:V63"/>
    <mergeCell ref="R70:R72"/>
    <mergeCell ref="S70:S72"/>
    <mergeCell ref="T70:T72"/>
    <mergeCell ref="R76:R78"/>
    <mergeCell ref="R67:R69"/>
    <mergeCell ref="S67:S69"/>
    <mergeCell ref="T67:T69"/>
    <mergeCell ref="R64:R66"/>
    <mergeCell ref="S64:S66"/>
    <mergeCell ref="T64:T66"/>
    <mergeCell ref="W76:W78"/>
    <mergeCell ref="W79:W81"/>
    <mergeCell ref="W82:W84"/>
    <mergeCell ref="S76:S78"/>
    <mergeCell ref="T76:T78"/>
    <mergeCell ref="R31:R33"/>
    <mergeCell ref="S31:S33"/>
    <mergeCell ref="T31:T33"/>
    <mergeCell ref="R73:R75"/>
    <mergeCell ref="S73:S75"/>
    <mergeCell ref="T73:T75"/>
    <mergeCell ref="R10:R12"/>
    <mergeCell ref="S10:S12"/>
    <mergeCell ref="T10:T12"/>
    <mergeCell ref="R13:R15"/>
    <mergeCell ref="S13:S15"/>
    <mergeCell ref="T13:T15"/>
    <mergeCell ref="R55:R57"/>
    <mergeCell ref="S55:S57"/>
    <mergeCell ref="T55:T57"/>
    <mergeCell ref="R58:R60"/>
    <mergeCell ref="S58:S60"/>
    <mergeCell ref="T58:T60"/>
    <mergeCell ref="R34:R36"/>
    <mergeCell ref="S34:S36"/>
    <mergeCell ref="T34:T36"/>
    <mergeCell ref="R40:R42"/>
    <mergeCell ref="S40:S42"/>
    <mergeCell ref="T40:T42"/>
    <mergeCell ref="R25:R27"/>
    <mergeCell ref="S25:S27"/>
    <mergeCell ref="T25:T27"/>
    <mergeCell ref="R49:R51"/>
    <mergeCell ref="S49:S51"/>
    <mergeCell ref="T49:T51"/>
    <mergeCell ref="R22:R24"/>
    <mergeCell ref="S22:S24"/>
    <mergeCell ref="T22:T24"/>
    <mergeCell ref="R46:R48"/>
    <mergeCell ref="S46:S48"/>
    <mergeCell ref="T46:T48"/>
    <mergeCell ref="R52:R54"/>
    <mergeCell ref="S52:S54"/>
    <mergeCell ref="T52:T54"/>
    <mergeCell ref="R61:R63"/>
    <mergeCell ref="S61:S63"/>
    <mergeCell ref="T61:T63"/>
    <mergeCell ref="R43:R45"/>
    <mergeCell ref="S43:S45"/>
    <mergeCell ref="T43:T45"/>
    <mergeCell ref="R37:R39"/>
    <mergeCell ref="S37:S39"/>
    <mergeCell ref="T37:T39"/>
    <mergeCell ref="R16:R18"/>
    <mergeCell ref="S16:S18"/>
    <mergeCell ref="T16:T18"/>
    <mergeCell ref="R28:R30"/>
    <mergeCell ref="S28:S30"/>
    <mergeCell ref="T28:T30"/>
    <mergeCell ref="A1:T1"/>
    <mergeCell ref="A2:T2"/>
    <mergeCell ref="A3:T3"/>
    <mergeCell ref="A4:T4"/>
    <mergeCell ref="R19:R21"/>
    <mergeCell ref="S19:S21"/>
    <mergeCell ref="T19:T21"/>
    <mergeCell ref="R7:R9"/>
    <mergeCell ref="S7:S9"/>
    <mergeCell ref="T7:T9"/>
    <mergeCell ref="C5:C6"/>
    <mergeCell ref="A5:A6"/>
    <mergeCell ref="B5:B6"/>
    <mergeCell ref="E5:I5"/>
    <mergeCell ref="J5:N5"/>
    <mergeCell ref="O5:T5"/>
    <mergeCell ref="D5:D6"/>
  </mergeCell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8" scale="78" r:id="rId1"/>
  <rowBreaks count="1" manualBreakCount="1">
    <brk id="45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8" sqref="E1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Сухих</cp:lastModifiedBy>
  <cp:lastPrinted>2016-12-08T11:54:48Z</cp:lastPrinted>
  <dcterms:created xsi:type="dcterms:W3CDTF">2015-12-13T07:25:00Z</dcterms:created>
  <dcterms:modified xsi:type="dcterms:W3CDTF">2016-12-12T12:15:43Z</dcterms:modified>
  <cp:category/>
  <cp:version/>
  <cp:contentType/>
  <cp:contentStatus/>
</cp:coreProperties>
</file>