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9440" windowHeight="4935"/>
  </bookViews>
  <sheets>
    <sheet name="Протокол" sheetId="2" r:id="rId1"/>
  </sheets>
  <calcPr calcId="145621"/>
</workbook>
</file>

<file path=xl/calcChain.xml><?xml version="1.0" encoding="utf-8"?>
<calcChain xmlns="http://schemas.openxmlformats.org/spreadsheetml/2006/main">
  <c r="R18" i="2" l="1"/>
  <c r="R30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7" i="2"/>
  <c r="P9" i="2"/>
  <c r="N12" i="2"/>
  <c r="N15" i="2"/>
  <c r="R15" i="2" s="1"/>
  <c r="N18" i="2"/>
  <c r="N21" i="2"/>
  <c r="N24" i="2"/>
  <c r="N27" i="2"/>
  <c r="R27" i="2" s="1"/>
  <c r="N30" i="2"/>
  <c r="N33" i="2"/>
  <c r="N9" i="2"/>
  <c r="H12" i="2"/>
  <c r="R12" i="2" s="1"/>
  <c r="H15" i="2"/>
  <c r="H18" i="2"/>
  <c r="H21" i="2"/>
  <c r="R21" i="2" s="1"/>
  <c r="H24" i="2"/>
  <c r="R24" i="2" s="1"/>
  <c r="H27" i="2"/>
  <c r="H30" i="2"/>
  <c r="H33" i="2"/>
  <c r="R33" i="2" s="1"/>
  <c r="H9" i="2"/>
  <c r="R9" i="2" s="1"/>
  <c r="B45" i="2" l="1"/>
  <c r="B44" i="2"/>
</calcChain>
</file>

<file path=xl/sharedStrings.xml><?xml version="1.0" encoding="utf-8"?>
<sst xmlns="http://schemas.openxmlformats.org/spreadsheetml/2006/main" count="148" uniqueCount="67">
  <si>
    <t>Команда</t>
  </si>
  <si>
    <t>ФИО</t>
  </si>
  <si>
    <t>ТУР 1</t>
  </si>
  <si>
    <t>Сектор</t>
  </si>
  <si>
    <t>Зона</t>
  </si>
  <si>
    <t>Вес Тур 1</t>
  </si>
  <si>
    <t>ТУР 2</t>
  </si>
  <si>
    <t>Вес Тур 2</t>
  </si>
  <si>
    <t>ИТОГИ</t>
  </si>
  <si>
    <t>Место ком.</t>
  </si>
  <si>
    <t>Место личн.</t>
  </si>
  <si>
    <t>Сум.бал.личн.</t>
  </si>
  <si>
    <t>Сум.балл.ком.</t>
  </si>
  <si>
    <t>Место коменд.</t>
  </si>
  <si>
    <t xml:space="preserve">Разряд </t>
  </si>
  <si>
    <t>Место: КВХ, г. Дивногорск, район залива Шумиха
Срок проведения: 17-18.07.2021 г.</t>
  </si>
  <si>
    <r>
      <rPr>
        <b/>
        <sz val="12"/>
        <color theme="1"/>
        <rFont val="Times New Roman"/>
        <family val="1"/>
        <charset val="204"/>
      </rPr>
      <t xml:space="preserve">                                            Кубок Красноярского края по рыболовному спорту </t>
    </r>
    <r>
      <rPr>
        <sz val="12"/>
        <color theme="1"/>
        <rFont val="Times New Roman"/>
        <family val="1"/>
        <charset val="204"/>
      </rPr>
      <t>в спортивных дисциплинах:</t>
    </r>
  </si>
  <si>
    <t xml:space="preserve">                                                   «ловля донной удочкой» (номер-код спортивной дисциплины  – 0920161811Л), </t>
  </si>
  <si>
    <t xml:space="preserve">           «ловля донной удочкой – командные соревнования» (номер-код спортивной дисциплины  – 0920171811Л)</t>
  </si>
  <si>
    <t>"SibAnglers"</t>
  </si>
  <si>
    <t>Юденко Евгений Владимирович</t>
  </si>
  <si>
    <t>Быковский Владимир Александрович</t>
  </si>
  <si>
    <t xml:space="preserve">Шкатов Сергей Николаевич </t>
  </si>
  <si>
    <t>"СИБИРЬ фидер тим"</t>
  </si>
  <si>
    <t>Гультяев Игорь Владимирович</t>
  </si>
  <si>
    <t>Куликов Михаил Сергеевич</t>
  </si>
  <si>
    <t>Козин Роман Евгеньевич</t>
  </si>
  <si>
    <t>"Цунами"</t>
  </si>
  <si>
    <t>Ануфриев Павел Александрович</t>
  </si>
  <si>
    <t>Ануфриев Александр Юрьевич</t>
  </si>
  <si>
    <t>Сергиенко Геннадий Иванович</t>
  </si>
  <si>
    <t>"Бубенцы"</t>
  </si>
  <si>
    <t xml:space="preserve">Игнатьев Денис Сергеевич </t>
  </si>
  <si>
    <t>Игнатьева Ольга Геннадьевна</t>
  </si>
  <si>
    <t>Суспицын Геннадий Иванович</t>
  </si>
  <si>
    <t>"Золотая фишка"</t>
  </si>
  <si>
    <t>Рыбаков Юрий Александрович</t>
  </si>
  <si>
    <t>Юдаков Виктор Николаевич</t>
  </si>
  <si>
    <t xml:space="preserve">Сибейко Николай Викторович </t>
  </si>
  <si>
    <t>3 р</t>
  </si>
  <si>
    <t>б/р</t>
  </si>
  <si>
    <t>2 р</t>
  </si>
  <si>
    <t>КМС</t>
  </si>
  <si>
    <t>Краснов Антон Анатольевич</t>
  </si>
  <si>
    <t>Малахов Никита Евгеньевич</t>
  </si>
  <si>
    <t>Захаров Сергей Владимирович</t>
  </si>
  <si>
    <t>Граждан Сергей Владимирович</t>
  </si>
  <si>
    <t>"Siberian big fish"</t>
  </si>
  <si>
    <t>Антипкин Сергей Владимирович</t>
  </si>
  <si>
    <t>Сероштанов Руслан Валерьевич</t>
  </si>
  <si>
    <t>"Подающие надежду"</t>
  </si>
  <si>
    <t>Рязанова Марина Игоревна</t>
  </si>
  <si>
    <t>Шкловец Станислав Максимович</t>
  </si>
  <si>
    <t>Отраднов Антон Александрович</t>
  </si>
  <si>
    <r>
      <t xml:space="preserve"> "</t>
    </r>
    <r>
      <rPr>
        <b/>
        <sz val="11"/>
        <color theme="1"/>
        <rFont val="Times New Roman"/>
        <family val="1"/>
        <charset val="204"/>
      </rPr>
      <t>Медведи на нересте</t>
    </r>
    <r>
      <rPr>
        <sz val="11"/>
        <color theme="1"/>
        <rFont val="Times New Roman"/>
        <family val="1"/>
        <charset val="204"/>
      </rPr>
      <t>"</t>
    </r>
  </si>
  <si>
    <t>Лахин Алексей Анатольевич</t>
  </si>
  <si>
    <t>Серебренников Василий Михайлович</t>
  </si>
  <si>
    <t>1 р</t>
  </si>
  <si>
    <t>"Удачный Рыболов"</t>
  </si>
  <si>
    <t>Королев Алексей Викторович</t>
  </si>
  <si>
    <t>Харланов Андрей Евгеньевич</t>
  </si>
  <si>
    <t>баллы</t>
  </si>
  <si>
    <t>Сумма баллов</t>
  </si>
  <si>
    <t>А</t>
  </si>
  <si>
    <t>Б</t>
  </si>
  <si>
    <t>В</t>
  </si>
  <si>
    <t>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</si>
</sst>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tabSelected="1" view="pageBreakPreview" topLeftCell="A9" zoomScale="110" zoomScaleNormal="70" zoomScaleSheetLayoutView="110" workbookViewId="0">
      <selection activeCell="C37" sqref="C37"/>
    </sheetView>
  </sheetViews>
  <sheetFormatPr defaultRowHeight="15" x14ac:dyDescent="0.25"/>
  <cols>
    <col min="1" max="1" width="19.7109375" bestFit="1" customWidth="1"/>
    <col min="2" max="2" width="34.85546875" customWidth="1"/>
    <col min="3" max="3" width="7.28515625" style="6" customWidth="1"/>
    <col min="4" max="4" width="6.5703125" bestFit="1" customWidth="1"/>
    <col min="5" max="5" width="3.7109375" bestFit="1" customWidth="1"/>
    <col min="6" max="7" width="7.5703125" customWidth="1"/>
    <col min="8" max="9" width="4.7109375" customWidth="1"/>
    <col min="10" max="10" width="4" bestFit="1" customWidth="1"/>
    <col min="11" max="11" width="4.28515625" customWidth="1"/>
    <col min="12" max="13" width="6.42578125" customWidth="1"/>
    <col min="14" max="15" width="5" customWidth="1"/>
    <col min="16" max="16" width="7.7109375" customWidth="1"/>
    <col min="17" max="17" width="6.140625" style="33" customWidth="1"/>
    <col min="18" max="18" width="6.28515625" customWidth="1"/>
    <col min="19" max="19" width="4" style="33" customWidth="1"/>
  </cols>
  <sheetData>
    <row r="1" spans="1:19" ht="24.6" customHeight="1" x14ac:dyDescent="0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9"/>
    </row>
    <row r="2" spans="1:19" ht="16.149999999999999" customHeight="1" x14ac:dyDescent="0.2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29"/>
    </row>
    <row r="3" spans="1:19" ht="21.6" customHeight="1" x14ac:dyDescent="0.25">
      <c r="A3" s="39" t="s">
        <v>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29"/>
    </row>
    <row r="4" spans="1:19" ht="7.9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  <c r="Q4" s="29"/>
      <c r="R4" s="14"/>
      <c r="S4" s="29"/>
    </row>
    <row r="5" spans="1:19" ht="32.25" customHeight="1" x14ac:dyDescent="0.25">
      <c r="A5" s="42" t="s">
        <v>15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27"/>
      <c r="N5" s="14"/>
      <c r="O5" s="14"/>
      <c r="P5" s="14"/>
      <c r="Q5" s="29"/>
      <c r="R5" s="14"/>
      <c r="S5" s="29"/>
    </row>
    <row r="6" spans="1:19" ht="8.4499999999999993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9"/>
      <c r="R6" s="14"/>
      <c r="S6" s="29"/>
    </row>
    <row r="7" spans="1:19" ht="15" customHeight="1" x14ac:dyDescent="0.25">
      <c r="A7" s="40" t="s">
        <v>0</v>
      </c>
      <c r="B7" s="40" t="s">
        <v>1</v>
      </c>
      <c r="C7" s="46" t="s">
        <v>14</v>
      </c>
      <c r="D7" s="48" t="s">
        <v>2</v>
      </c>
      <c r="E7" s="48"/>
      <c r="F7" s="48"/>
      <c r="G7" s="48"/>
      <c r="H7" s="48"/>
      <c r="I7" s="48"/>
      <c r="J7" s="48" t="s">
        <v>6</v>
      </c>
      <c r="K7" s="48"/>
      <c r="L7" s="48"/>
      <c r="M7" s="48"/>
      <c r="N7" s="48"/>
      <c r="O7" s="48"/>
      <c r="P7" s="40" t="s">
        <v>8</v>
      </c>
      <c r="Q7" s="40"/>
      <c r="R7" s="40"/>
      <c r="S7" s="40"/>
    </row>
    <row r="8" spans="1:19" ht="78" x14ac:dyDescent="0.25">
      <c r="A8" s="40"/>
      <c r="B8" s="40"/>
      <c r="C8" s="47"/>
      <c r="D8" s="11" t="s">
        <v>3</v>
      </c>
      <c r="E8" s="11" t="s">
        <v>4</v>
      </c>
      <c r="F8" s="11" t="s">
        <v>5</v>
      </c>
      <c r="G8" s="11" t="s">
        <v>61</v>
      </c>
      <c r="H8" s="11" t="s">
        <v>62</v>
      </c>
      <c r="I8" s="11" t="s">
        <v>13</v>
      </c>
      <c r="J8" s="11" t="s">
        <v>3</v>
      </c>
      <c r="K8" s="11" t="s">
        <v>4</v>
      </c>
      <c r="L8" s="11" t="s">
        <v>7</v>
      </c>
      <c r="M8" s="11" t="s">
        <v>61</v>
      </c>
      <c r="N8" s="11" t="s">
        <v>62</v>
      </c>
      <c r="O8" s="11" t="s">
        <v>13</v>
      </c>
      <c r="P8" s="11" t="s">
        <v>11</v>
      </c>
      <c r="Q8" s="30" t="s">
        <v>10</v>
      </c>
      <c r="R8" s="11" t="s">
        <v>12</v>
      </c>
      <c r="S8" s="30" t="s">
        <v>9</v>
      </c>
    </row>
    <row r="9" spans="1:19" ht="17.25" customHeight="1" x14ac:dyDescent="0.25">
      <c r="A9" s="38" t="s">
        <v>19</v>
      </c>
      <c r="B9" s="21" t="s">
        <v>20</v>
      </c>
      <c r="C9" s="18" t="s">
        <v>39</v>
      </c>
      <c r="D9" s="7">
        <v>4</v>
      </c>
      <c r="E9" s="7" t="s">
        <v>63</v>
      </c>
      <c r="F9" s="7">
        <v>0</v>
      </c>
      <c r="G9" s="26">
        <v>7.5</v>
      </c>
      <c r="H9" s="40">
        <f>G9+G10+G11</f>
        <v>21.5</v>
      </c>
      <c r="I9" s="49">
        <v>8</v>
      </c>
      <c r="J9" s="7">
        <v>24</v>
      </c>
      <c r="K9" s="7" t="s">
        <v>65</v>
      </c>
      <c r="L9" s="7">
        <v>2735</v>
      </c>
      <c r="M9" s="26">
        <v>2</v>
      </c>
      <c r="N9" s="40">
        <f>M9+M10+M11</f>
        <v>13.5</v>
      </c>
      <c r="O9" s="49">
        <v>5</v>
      </c>
      <c r="P9" s="7">
        <f>G9+M9</f>
        <v>9.5</v>
      </c>
      <c r="Q9" s="31">
        <v>14</v>
      </c>
      <c r="R9" s="40">
        <f>H9+N9</f>
        <v>35</v>
      </c>
      <c r="S9" s="41">
        <v>6</v>
      </c>
    </row>
    <row r="10" spans="1:19" ht="17.25" customHeight="1" x14ac:dyDescent="0.25">
      <c r="A10" s="38"/>
      <c r="B10" s="21" t="s">
        <v>21</v>
      </c>
      <c r="C10" s="18" t="s">
        <v>39</v>
      </c>
      <c r="D10" s="7">
        <v>18</v>
      </c>
      <c r="E10" s="7" t="s">
        <v>64</v>
      </c>
      <c r="F10" s="7">
        <v>0</v>
      </c>
      <c r="G10" s="26">
        <v>7</v>
      </c>
      <c r="H10" s="40"/>
      <c r="I10" s="50"/>
      <c r="J10" s="7">
        <v>2</v>
      </c>
      <c r="K10" s="7" t="s">
        <v>63</v>
      </c>
      <c r="L10" s="2">
        <v>4010</v>
      </c>
      <c r="M10" s="2">
        <v>4</v>
      </c>
      <c r="N10" s="40"/>
      <c r="O10" s="50"/>
      <c r="P10" s="26">
        <f t="shared" ref="P10:P37" si="0">G10+M10</f>
        <v>11</v>
      </c>
      <c r="Q10" s="31">
        <v>16</v>
      </c>
      <c r="R10" s="40"/>
      <c r="S10" s="41"/>
    </row>
    <row r="11" spans="1:19" ht="17.25" customHeight="1" x14ac:dyDescent="0.25">
      <c r="A11" s="38"/>
      <c r="B11" s="21" t="s">
        <v>22</v>
      </c>
      <c r="C11" s="18" t="s">
        <v>39</v>
      </c>
      <c r="D11" s="7">
        <v>27</v>
      </c>
      <c r="E11" s="7" t="s">
        <v>65</v>
      </c>
      <c r="F11" s="7">
        <v>15</v>
      </c>
      <c r="G11" s="26">
        <v>7</v>
      </c>
      <c r="H11" s="40"/>
      <c r="I11" s="51"/>
      <c r="J11" s="7">
        <v>18</v>
      </c>
      <c r="K11" s="7" t="s">
        <v>64</v>
      </c>
      <c r="L11" s="7">
        <v>0</v>
      </c>
      <c r="M11" s="26">
        <v>7.5</v>
      </c>
      <c r="N11" s="40"/>
      <c r="O11" s="51"/>
      <c r="P11" s="26">
        <f t="shared" si="0"/>
        <v>14.5</v>
      </c>
      <c r="Q11" s="31">
        <v>22</v>
      </c>
      <c r="R11" s="40"/>
      <c r="S11" s="41"/>
    </row>
    <row r="12" spans="1:19" ht="17.25" customHeight="1" x14ac:dyDescent="0.25">
      <c r="A12" s="38" t="s">
        <v>23</v>
      </c>
      <c r="B12" s="22" t="s">
        <v>24</v>
      </c>
      <c r="C12" s="18" t="s">
        <v>41</v>
      </c>
      <c r="D12" s="7">
        <v>8</v>
      </c>
      <c r="E12" s="7" t="s">
        <v>63</v>
      </c>
      <c r="F12" s="7">
        <v>0</v>
      </c>
      <c r="G12" s="26">
        <v>7.5</v>
      </c>
      <c r="H12" s="40">
        <f t="shared" ref="H12" si="1">G12+G13+G14</f>
        <v>9.5</v>
      </c>
      <c r="I12" s="49">
        <v>2</v>
      </c>
      <c r="J12" s="7">
        <v>22</v>
      </c>
      <c r="K12" s="7" t="s">
        <v>65</v>
      </c>
      <c r="L12" s="7">
        <v>1900</v>
      </c>
      <c r="M12" s="26">
        <v>3</v>
      </c>
      <c r="N12" s="40">
        <f t="shared" ref="N12" si="2">M12+M13+M14</f>
        <v>10</v>
      </c>
      <c r="O12" s="49">
        <v>1</v>
      </c>
      <c r="P12" s="26">
        <f t="shared" si="0"/>
        <v>10.5</v>
      </c>
      <c r="Q12" s="31">
        <v>15</v>
      </c>
      <c r="R12" s="40">
        <f t="shared" ref="R12" si="3">H12+N12</f>
        <v>19.5</v>
      </c>
      <c r="S12" s="41">
        <v>1</v>
      </c>
    </row>
    <row r="13" spans="1:19" ht="17.25" customHeight="1" x14ac:dyDescent="0.25">
      <c r="A13" s="38"/>
      <c r="B13" s="22" t="s">
        <v>25</v>
      </c>
      <c r="C13" s="18" t="s">
        <v>41</v>
      </c>
      <c r="D13" s="7">
        <v>23</v>
      </c>
      <c r="E13" s="7" t="s">
        <v>65</v>
      </c>
      <c r="F13" s="7">
        <v>2200</v>
      </c>
      <c r="G13" s="26">
        <v>1</v>
      </c>
      <c r="H13" s="40"/>
      <c r="I13" s="50"/>
      <c r="J13" s="7">
        <v>14</v>
      </c>
      <c r="K13" s="7" t="s">
        <v>64</v>
      </c>
      <c r="L13" s="2">
        <v>665</v>
      </c>
      <c r="M13" s="2">
        <v>5</v>
      </c>
      <c r="N13" s="40"/>
      <c r="O13" s="50"/>
      <c r="P13" s="26">
        <f t="shared" si="0"/>
        <v>6</v>
      </c>
      <c r="Q13" s="31">
        <v>4</v>
      </c>
      <c r="R13" s="40"/>
      <c r="S13" s="41"/>
    </row>
    <row r="14" spans="1:19" ht="17.25" customHeight="1" x14ac:dyDescent="0.25">
      <c r="A14" s="38"/>
      <c r="B14" s="22" t="s">
        <v>26</v>
      </c>
      <c r="C14" s="18" t="s">
        <v>41</v>
      </c>
      <c r="D14" s="7">
        <v>12</v>
      </c>
      <c r="E14" s="7" t="s">
        <v>64</v>
      </c>
      <c r="F14" s="7">
        <v>1160</v>
      </c>
      <c r="G14" s="26">
        <v>1</v>
      </c>
      <c r="H14" s="40"/>
      <c r="I14" s="51"/>
      <c r="J14" s="7">
        <v>4</v>
      </c>
      <c r="K14" s="7" t="s">
        <v>63</v>
      </c>
      <c r="L14" s="7">
        <v>8315</v>
      </c>
      <c r="M14" s="26">
        <v>2</v>
      </c>
      <c r="N14" s="40"/>
      <c r="O14" s="51"/>
      <c r="P14" s="26">
        <f t="shared" si="0"/>
        <v>3</v>
      </c>
      <c r="Q14" s="31">
        <v>2</v>
      </c>
      <c r="R14" s="40"/>
      <c r="S14" s="41"/>
    </row>
    <row r="15" spans="1:19" ht="17.25" customHeight="1" x14ac:dyDescent="0.25">
      <c r="A15" s="38" t="s">
        <v>27</v>
      </c>
      <c r="B15" s="23" t="s">
        <v>28</v>
      </c>
      <c r="C15" s="19" t="s">
        <v>42</v>
      </c>
      <c r="D15" s="7">
        <v>3</v>
      </c>
      <c r="E15" s="7" t="s">
        <v>63</v>
      </c>
      <c r="F15" s="7">
        <v>6275</v>
      </c>
      <c r="G15" s="26">
        <v>2</v>
      </c>
      <c r="H15" s="40">
        <f t="shared" ref="H15" si="4">G15+G16+G17</f>
        <v>11</v>
      </c>
      <c r="I15" s="49">
        <v>4</v>
      </c>
      <c r="J15" s="7">
        <v>12</v>
      </c>
      <c r="K15" s="7" t="s">
        <v>64</v>
      </c>
      <c r="L15" s="7">
        <v>5535</v>
      </c>
      <c r="M15" s="26">
        <v>1</v>
      </c>
      <c r="N15" s="40">
        <f t="shared" ref="N15" si="5">M15+M16+M17</f>
        <v>11</v>
      </c>
      <c r="O15" s="49">
        <v>2</v>
      </c>
      <c r="P15" s="26">
        <f t="shared" si="0"/>
        <v>3</v>
      </c>
      <c r="Q15" s="31">
        <v>1</v>
      </c>
      <c r="R15" s="40">
        <f t="shared" ref="R15" si="6">H15+N15</f>
        <v>22</v>
      </c>
      <c r="S15" s="41">
        <v>3</v>
      </c>
    </row>
    <row r="16" spans="1:19" ht="17.25" customHeight="1" x14ac:dyDescent="0.25">
      <c r="A16" s="38"/>
      <c r="B16" s="23" t="s">
        <v>29</v>
      </c>
      <c r="C16" s="19" t="s">
        <v>42</v>
      </c>
      <c r="D16" s="7">
        <v>10</v>
      </c>
      <c r="E16" s="7" t="s">
        <v>64</v>
      </c>
      <c r="F16" s="7">
        <v>75</v>
      </c>
      <c r="G16" s="26">
        <v>4</v>
      </c>
      <c r="H16" s="40"/>
      <c r="I16" s="50"/>
      <c r="J16" s="7">
        <v>27</v>
      </c>
      <c r="K16" s="7" t="s">
        <v>65</v>
      </c>
      <c r="L16" s="2">
        <v>135</v>
      </c>
      <c r="M16" s="2">
        <v>7</v>
      </c>
      <c r="N16" s="40"/>
      <c r="O16" s="50"/>
      <c r="P16" s="26">
        <f t="shared" si="0"/>
        <v>11</v>
      </c>
      <c r="Q16" s="31">
        <v>17</v>
      </c>
      <c r="R16" s="40"/>
      <c r="S16" s="41"/>
    </row>
    <row r="17" spans="1:19" ht="17.25" customHeight="1" x14ac:dyDescent="0.25">
      <c r="A17" s="38"/>
      <c r="B17" s="23" t="s">
        <v>30</v>
      </c>
      <c r="C17" s="19" t="s">
        <v>41</v>
      </c>
      <c r="D17" s="7">
        <v>21</v>
      </c>
      <c r="E17" s="7" t="s">
        <v>65</v>
      </c>
      <c r="F17" s="7">
        <v>100</v>
      </c>
      <c r="G17" s="26">
        <v>5</v>
      </c>
      <c r="H17" s="40"/>
      <c r="I17" s="51"/>
      <c r="J17" s="7">
        <v>3</v>
      </c>
      <c r="K17" s="7" t="s">
        <v>63</v>
      </c>
      <c r="L17" s="7">
        <v>6070</v>
      </c>
      <c r="M17" s="26">
        <v>3</v>
      </c>
      <c r="N17" s="40"/>
      <c r="O17" s="51"/>
      <c r="P17" s="26">
        <f t="shared" si="0"/>
        <v>8</v>
      </c>
      <c r="Q17" s="31">
        <v>10</v>
      </c>
      <c r="R17" s="40"/>
      <c r="S17" s="41"/>
    </row>
    <row r="18" spans="1:19" ht="17.25" customHeight="1" x14ac:dyDescent="0.25">
      <c r="A18" s="38" t="s">
        <v>31</v>
      </c>
      <c r="B18" s="21" t="s">
        <v>32</v>
      </c>
      <c r="C18" s="18" t="s">
        <v>39</v>
      </c>
      <c r="D18" s="7">
        <v>7</v>
      </c>
      <c r="E18" s="7" t="s">
        <v>63</v>
      </c>
      <c r="F18" s="7">
        <v>150</v>
      </c>
      <c r="G18" s="26">
        <v>5</v>
      </c>
      <c r="H18" s="40">
        <f t="shared" ref="H18" si="7">G18+G19+G20</f>
        <v>9.5</v>
      </c>
      <c r="I18" s="49">
        <v>3</v>
      </c>
      <c r="J18" s="7">
        <v>10</v>
      </c>
      <c r="K18" s="7" t="s">
        <v>64</v>
      </c>
      <c r="L18" s="7">
        <v>2770</v>
      </c>
      <c r="M18" s="26">
        <v>2</v>
      </c>
      <c r="N18" s="40">
        <f t="shared" ref="N18" si="8">M18+M19+M20</f>
        <v>11</v>
      </c>
      <c r="O18" s="49">
        <v>3</v>
      </c>
      <c r="P18" s="26">
        <f t="shared" si="0"/>
        <v>7</v>
      </c>
      <c r="Q18" s="31">
        <v>7</v>
      </c>
      <c r="R18" s="40">
        <f t="shared" ref="R18" si="9">H18+N18</f>
        <v>20.5</v>
      </c>
      <c r="S18" s="41">
        <v>2</v>
      </c>
    </row>
    <row r="19" spans="1:19" ht="17.25" customHeight="1" x14ac:dyDescent="0.25">
      <c r="A19" s="38"/>
      <c r="B19" s="21" t="s">
        <v>33</v>
      </c>
      <c r="C19" s="18" t="s">
        <v>39</v>
      </c>
      <c r="D19" s="7">
        <v>13</v>
      </c>
      <c r="E19" s="7" t="s">
        <v>65</v>
      </c>
      <c r="F19" s="7">
        <v>555</v>
      </c>
      <c r="G19" s="26">
        <v>2</v>
      </c>
      <c r="H19" s="40"/>
      <c r="I19" s="50"/>
      <c r="J19" s="7">
        <v>25</v>
      </c>
      <c r="K19" s="7" t="s">
        <v>65</v>
      </c>
      <c r="L19" s="2">
        <v>1170</v>
      </c>
      <c r="M19" s="2">
        <v>4</v>
      </c>
      <c r="N19" s="40"/>
      <c r="O19" s="50"/>
      <c r="P19" s="26">
        <f t="shared" si="0"/>
        <v>6</v>
      </c>
      <c r="Q19" s="31">
        <v>5</v>
      </c>
      <c r="R19" s="40"/>
      <c r="S19" s="41"/>
    </row>
    <row r="20" spans="1:19" ht="17.25" customHeight="1" x14ac:dyDescent="0.25">
      <c r="A20" s="38"/>
      <c r="B20" s="21" t="s">
        <v>34</v>
      </c>
      <c r="C20" s="18" t="s">
        <v>40</v>
      </c>
      <c r="D20" s="7">
        <v>24</v>
      </c>
      <c r="E20" s="7" t="s">
        <v>64</v>
      </c>
      <c r="F20" s="7">
        <v>130</v>
      </c>
      <c r="G20" s="26">
        <v>2.5</v>
      </c>
      <c r="H20" s="40"/>
      <c r="I20" s="51"/>
      <c r="J20" s="7">
        <v>8</v>
      </c>
      <c r="K20" s="7" t="s">
        <v>63</v>
      </c>
      <c r="L20" s="7">
        <v>3990</v>
      </c>
      <c r="M20" s="26">
        <v>5</v>
      </c>
      <c r="N20" s="40"/>
      <c r="O20" s="51"/>
      <c r="P20" s="26">
        <f t="shared" si="0"/>
        <v>7.5</v>
      </c>
      <c r="Q20" s="31">
        <v>8</v>
      </c>
      <c r="R20" s="40"/>
      <c r="S20" s="41"/>
    </row>
    <row r="21" spans="1:19" ht="17.25" customHeight="1" x14ac:dyDescent="0.25">
      <c r="A21" s="38" t="s">
        <v>35</v>
      </c>
      <c r="B21" s="21" t="s">
        <v>36</v>
      </c>
      <c r="C21" s="18" t="s">
        <v>41</v>
      </c>
      <c r="D21" s="7">
        <v>2</v>
      </c>
      <c r="E21" s="7" t="s">
        <v>63</v>
      </c>
      <c r="F21" s="7">
        <v>5650</v>
      </c>
      <c r="G21" s="26">
        <v>3</v>
      </c>
      <c r="H21" s="40">
        <f t="shared" ref="H21" si="10">G21+G22+G23</f>
        <v>18</v>
      </c>
      <c r="I21" s="49">
        <v>5</v>
      </c>
      <c r="J21" s="7">
        <v>5</v>
      </c>
      <c r="K21" s="7" t="s">
        <v>63</v>
      </c>
      <c r="L21" s="7">
        <v>1440</v>
      </c>
      <c r="M21" s="26">
        <v>6</v>
      </c>
      <c r="N21" s="40">
        <f t="shared" ref="N21" si="11">M21+M22+M23</f>
        <v>11</v>
      </c>
      <c r="O21" s="49">
        <v>4</v>
      </c>
      <c r="P21" s="26">
        <f t="shared" si="0"/>
        <v>9</v>
      </c>
      <c r="Q21" s="31">
        <v>12</v>
      </c>
      <c r="R21" s="40">
        <f t="shared" ref="R21" si="12">H21+N21</f>
        <v>29</v>
      </c>
      <c r="S21" s="41">
        <v>5</v>
      </c>
    </row>
    <row r="22" spans="1:19" ht="17.25" customHeight="1" x14ac:dyDescent="0.25">
      <c r="A22" s="38"/>
      <c r="B22" s="21" t="s">
        <v>37</v>
      </c>
      <c r="C22" s="18" t="s">
        <v>40</v>
      </c>
      <c r="D22" s="7">
        <v>17</v>
      </c>
      <c r="E22" s="7" t="s">
        <v>64</v>
      </c>
      <c r="F22" s="7">
        <v>0</v>
      </c>
      <c r="G22" s="26">
        <v>7</v>
      </c>
      <c r="H22" s="40"/>
      <c r="I22" s="50"/>
      <c r="J22" s="7">
        <v>23</v>
      </c>
      <c r="K22" s="7" t="s">
        <v>65</v>
      </c>
      <c r="L22" s="2">
        <v>3745</v>
      </c>
      <c r="M22" s="2">
        <v>1</v>
      </c>
      <c r="N22" s="40"/>
      <c r="O22" s="50"/>
      <c r="P22" s="26">
        <f t="shared" si="0"/>
        <v>8</v>
      </c>
      <c r="Q22" s="31">
        <v>11</v>
      </c>
      <c r="R22" s="40"/>
      <c r="S22" s="41"/>
    </row>
    <row r="23" spans="1:19" ht="17.25" customHeight="1" x14ac:dyDescent="0.25">
      <c r="A23" s="38"/>
      <c r="B23" s="23" t="s">
        <v>38</v>
      </c>
      <c r="C23" s="19" t="s">
        <v>41</v>
      </c>
      <c r="D23" s="7">
        <v>26</v>
      </c>
      <c r="E23" s="7" t="s">
        <v>65</v>
      </c>
      <c r="F23" s="7">
        <v>0</v>
      </c>
      <c r="G23" s="26">
        <v>8</v>
      </c>
      <c r="H23" s="40"/>
      <c r="I23" s="51"/>
      <c r="J23" s="7">
        <v>13</v>
      </c>
      <c r="K23" s="7" t="s">
        <v>64</v>
      </c>
      <c r="L23" s="7">
        <v>1775</v>
      </c>
      <c r="M23" s="26">
        <v>4</v>
      </c>
      <c r="N23" s="40"/>
      <c r="O23" s="51"/>
      <c r="P23" s="26">
        <f t="shared" si="0"/>
        <v>12</v>
      </c>
      <c r="Q23" s="31">
        <v>19</v>
      </c>
      <c r="R23" s="40"/>
      <c r="S23" s="41"/>
    </row>
    <row r="24" spans="1:19" ht="17.25" customHeight="1" x14ac:dyDescent="0.25">
      <c r="A24" s="43" t="s">
        <v>58</v>
      </c>
      <c r="B24" s="23" t="s">
        <v>43</v>
      </c>
      <c r="C24" s="18" t="s">
        <v>41</v>
      </c>
      <c r="D24" s="7">
        <v>1</v>
      </c>
      <c r="E24" s="7" t="s">
        <v>63</v>
      </c>
      <c r="F24" s="7">
        <v>9235</v>
      </c>
      <c r="G24" s="26">
        <v>1</v>
      </c>
      <c r="H24" s="40">
        <f t="shared" ref="H24" si="13">G24+G25+G26</f>
        <v>7.5</v>
      </c>
      <c r="I24" s="49">
        <v>1</v>
      </c>
      <c r="J24" s="7">
        <v>6</v>
      </c>
      <c r="K24" s="7" t="s">
        <v>63</v>
      </c>
      <c r="L24" s="7">
        <v>1325</v>
      </c>
      <c r="M24" s="26">
        <v>7</v>
      </c>
      <c r="N24" s="40">
        <f t="shared" ref="N24" si="14">M24+M25+M26</f>
        <v>15</v>
      </c>
      <c r="O24" s="49">
        <v>6</v>
      </c>
      <c r="P24" s="26">
        <f t="shared" si="0"/>
        <v>8</v>
      </c>
      <c r="Q24" s="31">
        <v>9</v>
      </c>
      <c r="R24" s="40">
        <f t="shared" ref="R24" si="15">H24+N24</f>
        <v>22.5</v>
      </c>
      <c r="S24" s="41">
        <v>4</v>
      </c>
    </row>
    <row r="25" spans="1:19" ht="17.25" customHeight="1" x14ac:dyDescent="0.25">
      <c r="A25" s="44"/>
      <c r="B25" s="21" t="s">
        <v>55</v>
      </c>
      <c r="C25" s="18" t="s">
        <v>57</v>
      </c>
      <c r="D25" s="7">
        <v>16</v>
      </c>
      <c r="E25" s="7" t="s">
        <v>64</v>
      </c>
      <c r="F25" s="7">
        <v>130</v>
      </c>
      <c r="G25" s="26">
        <v>2.5</v>
      </c>
      <c r="H25" s="40"/>
      <c r="I25" s="50"/>
      <c r="J25" s="7">
        <v>11</v>
      </c>
      <c r="K25" s="7" t="s">
        <v>64</v>
      </c>
      <c r="L25" s="2">
        <v>2165</v>
      </c>
      <c r="M25" s="2">
        <v>3</v>
      </c>
      <c r="N25" s="40"/>
      <c r="O25" s="50"/>
      <c r="P25" s="26">
        <f t="shared" si="0"/>
        <v>5.5</v>
      </c>
      <c r="Q25" s="31">
        <v>3</v>
      </c>
      <c r="R25" s="40"/>
      <c r="S25" s="41"/>
    </row>
    <row r="26" spans="1:19" ht="17.25" customHeight="1" x14ac:dyDescent="0.25">
      <c r="A26" s="45"/>
      <c r="B26" s="21" t="s">
        <v>56</v>
      </c>
      <c r="C26" s="18" t="s">
        <v>57</v>
      </c>
      <c r="D26" s="7">
        <v>19</v>
      </c>
      <c r="E26" s="7" t="s">
        <v>65</v>
      </c>
      <c r="F26" s="7">
        <v>110</v>
      </c>
      <c r="G26" s="26">
        <v>4</v>
      </c>
      <c r="H26" s="40"/>
      <c r="I26" s="51"/>
      <c r="J26" s="7">
        <v>21</v>
      </c>
      <c r="K26" s="7" t="s">
        <v>65</v>
      </c>
      <c r="L26" s="7">
        <v>740</v>
      </c>
      <c r="M26" s="26">
        <v>5</v>
      </c>
      <c r="N26" s="40"/>
      <c r="O26" s="51"/>
      <c r="P26" s="26">
        <f t="shared" si="0"/>
        <v>9</v>
      </c>
      <c r="Q26" s="31">
        <v>13</v>
      </c>
      <c r="R26" s="40"/>
      <c r="S26" s="41"/>
    </row>
    <row r="27" spans="1:19" ht="17.25" customHeight="1" x14ac:dyDescent="0.25">
      <c r="A27" s="34" t="s">
        <v>54</v>
      </c>
      <c r="B27" s="23" t="s">
        <v>44</v>
      </c>
      <c r="C27" s="19" t="s">
        <v>40</v>
      </c>
      <c r="D27" s="7">
        <v>15</v>
      </c>
      <c r="E27" s="7" t="s">
        <v>64</v>
      </c>
      <c r="F27" s="7">
        <v>0</v>
      </c>
      <c r="G27" s="26">
        <v>7</v>
      </c>
      <c r="H27" s="40">
        <f t="shared" ref="H27" si="16">G27+G28+G29</f>
        <v>22.5</v>
      </c>
      <c r="I27" s="49">
        <v>9</v>
      </c>
      <c r="J27" s="7">
        <v>1</v>
      </c>
      <c r="K27" s="7" t="s">
        <v>63</v>
      </c>
      <c r="L27" s="7">
        <v>1195</v>
      </c>
      <c r="M27" s="26">
        <v>8</v>
      </c>
      <c r="N27" s="40">
        <f t="shared" ref="N27" si="17">M27+M28+M29</f>
        <v>21.5</v>
      </c>
      <c r="O27" s="49">
        <v>7</v>
      </c>
      <c r="P27" s="26">
        <f t="shared" si="0"/>
        <v>15</v>
      </c>
      <c r="Q27" s="31">
        <v>24</v>
      </c>
      <c r="R27" s="40">
        <f t="shared" ref="R27" si="18">H27+N27</f>
        <v>44</v>
      </c>
      <c r="S27" s="41">
        <v>8</v>
      </c>
    </row>
    <row r="28" spans="1:19" ht="17.25" customHeight="1" x14ac:dyDescent="0.25">
      <c r="A28" s="34"/>
      <c r="B28" s="23" t="s">
        <v>45</v>
      </c>
      <c r="C28" s="19" t="s">
        <v>40</v>
      </c>
      <c r="D28" s="7">
        <v>25</v>
      </c>
      <c r="E28" s="7" t="s">
        <v>65</v>
      </c>
      <c r="F28" s="7">
        <v>0</v>
      </c>
      <c r="G28" s="26">
        <v>8</v>
      </c>
      <c r="H28" s="40"/>
      <c r="I28" s="50"/>
      <c r="J28" s="7">
        <v>20</v>
      </c>
      <c r="K28" s="7" t="s">
        <v>65</v>
      </c>
      <c r="L28" s="2">
        <v>665</v>
      </c>
      <c r="M28" s="2">
        <v>6</v>
      </c>
      <c r="N28" s="40"/>
      <c r="O28" s="50"/>
      <c r="P28" s="26">
        <f t="shared" si="0"/>
        <v>14</v>
      </c>
      <c r="Q28" s="31">
        <v>21</v>
      </c>
      <c r="R28" s="40"/>
      <c r="S28" s="41"/>
    </row>
    <row r="29" spans="1:19" ht="17.25" customHeight="1" x14ac:dyDescent="0.25">
      <c r="A29" s="34"/>
      <c r="B29" s="21" t="s">
        <v>46</v>
      </c>
      <c r="C29" s="18" t="s">
        <v>40</v>
      </c>
      <c r="D29" s="7">
        <v>5</v>
      </c>
      <c r="E29" s="7" t="s">
        <v>63</v>
      </c>
      <c r="F29" s="7">
        <v>0</v>
      </c>
      <c r="G29" s="26">
        <v>7.5</v>
      </c>
      <c r="H29" s="40"/>
      <c r="I29" s="51"/>
      <c r="J29" s="7">
        <v>15</v>
      </c>
      <c r="K29" s="7" t="s">
        <v>64</v>
      </c>
      <c r="L29" s="7">
        <v>0</v>
      </c>
      <c r="M29" s="26">
        <v>7.5</v>
      </c>
      <c r="N29" s="40"/>
      <c r="O29" s="51"/>
      <c r="P29" s="26">
        <f t="shared" si="0"/>
        <v>15</v>
      </c>
      <c r="Q29" s="31">
        <v>25</v>
      </c>
      <c r="R29" s="40"/>
      <c r="S29" s="41"/>
    </row>
    <row r="30" spans="1:19" ht="17.25" customHeight="1" x14ac:dyDescent="0.25">
      <c r="A30" s="35" t="s">
        <v>47</v>
      </c>
      <c r="B30" s="21" t="s">
        <v>48</v>
      </c>
      <c r="C30" s="18" t="s">
        <v>39</v>
      </c>
      <c r="D30" s="7">
        <v>22</v>
      </c>
      <c r="E30" s="7" t="s">
        <v>65</v>
      </c>
      <c r="F30" s="7">
        <v>525</v>
      </c>
      <c r="G30" s="26">
        <v>3</v>
      </c>
      <c r="H30" s="40">
        <f t="shared" ref="H30" si="19">G30+G31+G32</f>
        <v>17.5</v>
      </c>
      <c r="I30" s="49">
        <v>6</v>
      </c>
      <c r="J30" s="7">
        <v>7</v>
      </c>
      <c r="K30" s="7" t="s">
        <v>63</v>
      </c>
      <c r="L30" s="7">
        <v>0</v>
      </c>
      <c r="M30" s="26">
        <v>10</v>
      </c>
      <c r="N30" s="40">
        <f t="shared" ref="N30" si="20">M30+M31+M32</f>
        <v>25.5</v>
      </c>
      <c r="O30" s="49">
        <v>9</v>
      </c>
      <c r="P30" s="26">
        <f t="shared" si="0"/>
        <v>13</v>
      </c>
      <c r="Q30" s="31">
        <v>20</v>
      </c>
      <c r="R30" s="40">
        <f t="shared" ref="R30" si="21">H30+N30</f>
        <v>43</v>
      </c>
      <c r="S30" s="41">
        <v>7</v>
      </c>
    </row>
    <row r="31" spans="1:19" ht="17.25" customHeight="1" x14ac:dyDescent="0.25">
      <c r="A31" s="36"/>
      <c r="B31" s="21" t="s">
        <v>49</v>
      </c>
      <c r="C31" s="18" t="s">
        <v>40</v>
      </c>
      <c r="D31" s="7">
        <v>14</v>
      </c>
      <c r="E31" s="7" t="s">
        <v>64</v>
      </c>
      <c r="F31" s="7">
        <v>0</v>
      </c>
      <c r="G31" s="26">
        <v>7</v>
      </c>
      <c r="H31" s="40"/>
      <c r="I31" s="50"/>
      <c r="J31" s="7">
        <v>17</v>
      </c>
      <c r="K31" s="7" t="s">
        <v>64</v>
      </c>
      <c r="L31" s="2">
        <v>0</v>
      </c>
      <c r="M31" s="2">
        <v>7.5</v>
      </c>
      <c r="N31" s="40"/>
      <c r="O31" s="50"/>
      <c r="P31" s="26">
        <f t="shared" si="0"/>
        <v>14.5</v>
      </c>
      <c r="Q31" s="31">
        <v>23</v>
      </c>
      <c r="R31" s="40"/>
      <c r="S31" s="41"/>
    </row>
    <row r="32" spans="1:19" ht="17.25" customHeight="1" x14ac:dyDescent="0.25">
      <c r="A32" s="37"/>
      <c r="B32" s="21" t="s">
        <v>59</v>
      </c>
      <c r="C32" s="18" t="s">
        <v>41</v>
      </c>
      <c r="D32" s="7">
        <v>6</v>
      </c>
      <c r="E32" s="7" t="s">
        <v>63</v>
      </c>
      <c r="F32" s="7">
        <v>0</v>
      </c>
      <c r="G32" s="26">
        <v>7.5</v>
      </c>
      <c r="H32" s="40"/>
      <c r="I32" s="51"/>
      <c r="J32" s="7">
        <v>26</v>
      </c>
      <c r="K32" s="7" t="s">
        <v>65</v>
      </c>
      <c r="L32" s="7">
        <v>60</v>
      </c>
      <c r="M32" s="26">
        <v>8</v>
      </c>
      <c r="N32" s="40"/>
      <c r="O32" s="51"/>
      <c r="P32" s="26">
        <f t="shared" si="0"/>
        <v>15.5</v>
      </c>
      <c r="Q32" s="31">
        <v>26</v>
      </c>
      <c r="R32" s="40"/>
      <c r="S32" s="41"/>
    </row>
    <row r="33" spans="1:19" ht="17.25" customHeight="1" x14ac:dyDescent="0.25">
      <c r="A33" s="54" t="s">
        <v>50</v>
      </c>
      <c r="B33" s="23" t="s">
        <v>51</v>
      </c>
      <c r="C33" s="19" t="s">
        <v>40</v>
      </c>
      <c r="D33" s="12">
        <v>9</v>
      </c>
      <c r="E33" s="12" t="s">
        <v>63</v>
      </c>
      <c r="F33" s="12">
        <v>520</v>
      </c>
      <c r="G33" s="26">
        <v>4</v>
      </c>
      <c r="H33" s="40">
        <f t="shared" ref="H33" si="22">G33+G34+G35</f>
        <v>19</v>
      </c>
      <c r="I33" s="49">
        <v>7</v>
      </c>
      <c r="J33" s="12">
        <v>16</v>
      </c>
      <c r="K33" s="12" t="s">
        <v>64</v>
      </c>
      <c r="L33" s="12">
        <v>0</v>
      </c>
      <c r="M33" s="26">
        <v>7.5</v>
      </c>
      <c r="N33" s="40">
        <f t="shared" ref="N33" si="23">M33+M34+M35</f>
        <v>25.5</v>
      </c>
      <c r="O33" s="49">
        <v>8</v>
      </c>
      <c r="P33" s="26">
        <f t="shared" si="0"/>
        <v>11.5</v>
      </c>
      <c r="Q33" s="31">
        <v>18</v>
      </c>
      <c r="R33" s="40">
        <f t="shared" ref="R33" si="24">H33+N33</f>
        <v>44.5</v>
      </c>
      <c r="S33" s="41">
        <v>9</v>
      </c>
    </row>
    <row r="34" spans="1:19" ht="17.25" customHeight="1" x14ac:dyDescent="0.25">
      <c r="A34" s="54"/>
      <c r="B34" s="23" t="s">
        <v>52</v>
      </c>
      <c r="C34" s="19" t="s">
        <v>39</v>
      </c>
      <c r="D34" s="12">
        <v>20</v>
      </c>
      <c r="E34" s="12" t="s">
        <v>65</v>
      </c>
      <c r="F34" s="12">
        <v>0</v>
      </c>
      <c r="G34" s="26">
        <v>8</v>
      </c>
      <c r="H34" s="40"/>
      <c r="I34" s="50"/>
      <c r="J34" s="12">
        <v>9</v>
      </c>
      <c r="K34" s="12" t="s">
        <v>63</v>
      </c>
      <c r="L34" s="2">
        <v>185</v>
      </c>
      <c r="M34" s="2">
        <v>9</v>
      </c>
      <c r="N34" s="40"/>
      <c r="O34" s="50"/>
      <c r="P34" s="26">
        <f t="shared" si="0"/>
        <v>17</v>
      </c>
      <c r="Q34" s="31">
        <v>28</v>
      </c>
      <c r="R34" s="40"/>
      <c r="S34" s="41"/>
    </row>
    <row r="35" spans="1:19" ht="17.25" customHeight="1" x14ac:dyDescent="0.25">
      <c r="A35" s="54"/>
      <c r="B35" s="23" t="s">
        <v>53</v>
      </c>
      <c r="C35" s="19" t="s">
        <v>40</v>
      </c>
      <c r="D35" s="12">
        <v>11</v>
      </c>
      <c r="E35" s="12" t="s">
        <v>64</v>
      </c>
      <c r="F35" s="12">
        <v>0</v>
      </c>
      <c r="G35" s="26">
        <v>7</v>
      </c>
      <c r="H35" s="40"/>
      <c r="I35" s="51"/>
      <c r="J35" s="12">
        <v>19</v>
      </c>
      <c r="K35" s="12" t="s">
        <v>65</v>
      </c>
      <c r="L35" s="12">
        <v>0</v>
      </c>
      <c r="M35" s="26">
        <v>9</v>
      </c>
      <c r="N35" s="40"/>
      <c r="O35" s="51"/>
      <c r="P35" s="26">
        <f t="shared" si="0"/>
        <v>16</v>
      </c>
      <c r="Q35" s="31">
        <v>27</v>
      </c>
      <c r="R35" s="40"/>
      <c r="S35" s="41"/>
    </row>
    <row r="36" spans="1:19" ht="17.25" customHeight="1" x14ac:dyDescent="0.25">
      <c r="A36" s="25"/>
      <c r="B36" s="23"/>
      <c r="C36" s="19"/>
      <c r="D36" s="16"/>
      <c r="E36" s="16"/>
      <c r="F36" s="16"/>
      <c r="G36" s="26"/>
      <c r="H36" s="16"/>
      <c r="I36" s="16"/>
      <c r="J36" s="16"/>
      <c r="K36" s="16"/>
      <c r="L36" s="16"/>
      <c r="M36" s="26"/>
      <c r="N36" s="16"/>
      <c r="O36" s="16"/>
      <c r="P36" s="26"/>
      <c r="Q36" s="31"/>
      <c r="R36" s="16"/>
      <c r="S36" s="31"/>
    </row>
    <row r="37" spans="1:19" ht="17.25" customHeight="1" x14ac:dyDescent="0.25">
      <c r="A37" s="25"/>
      <c r="B37" s="28" t="s">
        <v>60</v>
      </c>
      <c r="C37" s="6" t="s">
        <v>40</v>
      </c>
      <c r="D37" s="16">
        <v>28</v>
      </c>
      <c r="E37" s="16" t="s">
        <v>65</v>
      </c>
      <c r="F37" s="16">
        <v>70</v>
      </c>
      <c r="G37" s="26">
        <v>6</v>
      </c>
      <c r="H37" s="16"/>
      <c r="I37" s="16"/>
      <c r="J37" s="16" t="s">
        <v>66</v>
      </c>
      <c r="K37" s="16" t="s">
        <v>63</v>
      </c>
      <c r="L37" s="16">
        <v>19430</v>
      </c>
      <c r="M37" s="26">
        <v>1</v>
      </c>
      <c r="N37" s="16"/>
      <c r="O37" s="16"/>
      <c r="P37" s="26">
        <f t="shared" si="0"/>
        <v>7</v>
      </c>
      <c r="Q37" s="31">
        <v>6</v>
      </c>
      <c r="R37" s="16"/>
      <c r="S37" s="31"/>
    </row>
    <row r="38" spans="1:19" ht="17.25" customHeight="1" x14ac:dyDescent="0.25">
      <c r="A38" s="25"/>
      <c r="D38" s="16"/>
      <c r="E38" s="16"/>
      <c r="F38" s="16"/>
      <c r="G38" s="26"/>
      <c r="H38" s="16"/>
      <c r="I38" s="16"/>
      <c r="J38" s="16"/>
      <c r="K38" s="16"/>
      <c r="L38" s="16"/>
      <c r="M38" s="26"/>
      <c r="N38" s="16"/>
      <c r="O38" s="16"/>
      <c r="P38" s="16"/>
      <c r="Q38" s="31"/>
      <c r="R38" s="16"/>
      <c r="S38" s="31"/>
    </row>
    <row r="39" spans="1:19" ht="17.25" customHeight="1" x14ac:dyDescent="0.25">
      <c r="A39" s="52"/>
      <c r="B39" s="24"/>
      <c r="C39" s="20"/>
      <c r="D39" s="12"/>
      <c r="E39" s="12"/>
      <c r="F39" s="12"/>
      <c r="G39" s="26"/>
      <c r="H39" s="40"/>
      <c r="I39" s="12"/>
      <c r="J39" s="12"/>
      <c r="K39" s="12"/>
      <c r="L39" s="12"/>
      <c r="M39" s="26"/>
      <c r="N39" s="40"/>
      <c r="O39" s="12"/>
      <c r="P39" s="12"/>
      <c r="Q39" s="31"/>
      <c r="R39" s="40"/>
      <c r="S39" s="41"/>
    </row>
    <row r="40" spans="1:19" ht="17.25" customHeight="1" x14ac:dyDescent="0.25">
      <c r="A40" s="53"/>
      <c r="B40" s="24"/>
      <c r="C40" s="20"/>
      <c r="D40" s="12"/>
      <c r="E40" s="12"/>
      <c r="F40" s="12"/>
      <c r="G40" s="26"/>
      <c r="H40" s="40"/>
      <c r="I40" s="12"/>
      <c r="J40" s="12"/>
      <c r="K40" s="12"/>
      <c r="L40" s="2"/>
      <c r="M40" s="2"/>
      <c r="N40" s="40"/>
      <c r="O40" s="12"/>
      <c r="P40" s="12"/>
      <c r="Q40" s="31"/>
      <c r="R40" s="40"/>
      <c r="S40" s="41"/>
    </row>
    <row r="41" spans="1:19" ht="17.25" customHeight="1" x14ac:dyDescent="0.25">
      <c r="A41" s="53"/>
      <c r="B41" s="24"/>
      <c r="C41" s="20"/>
      <c r="D41" s="12"/>
      <c r="E41" s="12"/>
      <c r="F41" s="12"/>
      <c r="G41" s="26"/>
      <c r="H41" s="40"/>
      <c r="I41" s="12"/>
      <c r="J41" s="12"/>
      <c r="K41" s="12"/>
      <c r="L41" s="12"/>
      <c r="M41" s="26"/>
      <c r="N41" s="40"/>
      <c r="O41" s="12"/>
      <c r="P41" s="12"/>
      <c r="Q41" s="31"/>
      <c r="R41" s="40"/>
      <c r="S41" s="41"/>
    </row>
    <row r="42" spans="1:19" ht="18" customHeight="1" x14ac:dyDescent="0.25">
      <c r="A42" s="8"/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2"/>
      <c r="R42" s="10"/>
      <c r="S42" s="32"/>
    </row>
    <row r="43" spans="1:19" ht="26.45" customHeight="1" x14ac:dyDescent="0.25">
      <c r="A43" s="8"/>
      <c r="B43" s="9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32"/>
      <c r="R43" s="10"/>
      <c r="S43" s="32"/>
    </row>
    <row r="44" spans="1:19" ht="15.75" x14ac:dyDescent="0.25">
      <c r="A44" s="4"/>
      <c r="B44" s="17" t="e">
        <f>#REF!</f>
        <v>#REF!</v>
      </c>
      <c r="C44" s="3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</row>
    <row r="45" spans="1:19" ht="15.75" x14ac:dyDescent="0.25">
      <c r="A45" s="4"/>
      <c r="B45" s="17" t="e">
        <f>#REF!</f>
        <v>#REF!</v>
      </c>
      <c r="C45" s="3"/>
      <c r="D45" s="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</row>
  </sheetData>
  <mergeCells count="78">
    <mergeCell ref="I27:I29"/>
    <mergeCell ref="I30:I32"/>
    <mergeCell ref="I33:I35"/>
    <mergeCell ref="O9:O11"/>
    <mergeCell ref="O12:O14"/>
    <mergeCell ref="O15:O17"/>
    <mergeCell ref="O18:O20"/>
    <mergeCell ref="O21:O23"/>
    <mergeCell ref="O24:O26"/>
    <mergeCell ref="O27:O29"/>
    <mergeCell ref="O30:O32"/>
    <mergeCell ref="O33:O35"/>
    <mergeCell ref="S33:S35"/>
    <mergeCell ref="A39:A41"/>
    <mergeCell ref="H39:H41"/>
    <mergeCell ref="N39:N41"/>
    <mergeCell ref="R39:R41"/>
    <mergeCell ref="S39:S41"/>
    <mergeCell ref="A33:A35"/>
    <mergeCell ref="H33:H35"/>
    <mergeCell ref="N33:N35"/>
    <mergeCell ref="R33:R35"/>
    <mergeCell ref="H27:H29"/>
    <mergeCell ref="H30:H32"/>
    <mergeCell ref="N9:N11"/>
    <mergeCell ref="N12:N14"/>
    <mergeCell ref="N15:N17"/>
    <mergeCell ref="N18:N20"/>
    <mergeCell ref="N21:N23"/>
    <mergeCell ref="N24:N26"/>
    <mergeCell ref="N27:N29"/>
    <mergeCell ref="N30:N32"/>
    <mergeCell ref="H9:H11"/>
    <mergeCell ref="H12:H14"/>
    <mergeCell ref="H15:H17"/>
    <mergeCell ref="H18:H20"/>
    <mergeCell ref="I9:I11"/>
    <mergeCell ref="I12:I14"/>
    <mergeCell ref="R15:R17"/>
    <mergeCell ref="S15:S17"/>
    <mergeCell ref="R18:R20"/>
    <mergeCell ref="S18:S20"/>
    <mergeCell ref="H24:H26"/>
    <mergeCell ref="I15:I17"/>
    <mergeCell ref="I18:I20"/>
    <mergeCell ref="I21:I23"/>
    <mergeCell ref="I24:I26"/>
    <mergeCell ref="R12:R14"/>
    <mergeCell ref="S12:S14"/>
    <mergeCell ref="C7:C8"/>
    <mergeCell ref="R9:R11"/>
    <mergeCell ref="S9:S11"/>
    <mergeCell ref="P7:S7"/>
    <mergeCell ref="D7:I7"/>
    <mergeCell ref="J7:O7"/>
    <mergeCell ref="A1:R1"/>
    <mergeCell ref="R30:R32"/>
    <mergeCell ref="S30:S32"/>
    <mergeCell ref="R24:R26"/>
    <mergeCell ref="S24:S26"/>
    <mergeCell ref="R27:R29"/>
    <mergeCell ref="S27:S29"/>
    <mergeCell ref="R21:R23"/>
    <mergeCell ref="S21:S23"/>
    <mergeCell ref="H21:H23"/>
    <mergeCell ref="A7:A8"/>
    <mergeCell ref="B7:B8"/>
    <mergeCell ref="A5:L5"/>
    <mergeCell ref="A3:R3"/>
    <mergeCell ref="A2:R2"/>
    <mergeCell ref="A24:A26"/>
    <mergeCell ref="A27:A29"/>
    <mergeCell ref="A30:A32"/>
    <mergeCell ref="A12:A14"/>
    <mergeCell ref="A9:A11"/>
    <mergeCell ref="A15:A17"/>
    <mergeCell ref="A18:A20"/>
    <mergeCell ref="A21:A2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2021-06-30T07:38:22Z</cp:lastPrinted>
  <dcterms:created xsi:type="dcterms:W3CDTF">2017-01-15T09:28:08Z</dcterms:created>
  <dcterms:modified xsi:type="dcterms:W3CDTF">2021-07-21T05:21:29Z</dcterms:modified>
</cp:coreProperties>
</file>