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vi\Desktop\"/>
    </mc:Choice>
  </mc:AlternateContent>
  <bookViews>
    <workbookView xWindow="0" yWindow="0" windowWidth="20490" windowHeight="7755"/>
  </bookViews>
  <sheets>
    <sheet name="Участники" sheetId="1" r:id="rId1"/>
    <sheet name="Все" sheetId="2" r:id="rId2"/>
  </sheets>
  <definedNames>
    <definedName name="_xlnm._FilterDatabase" localSheetId="0" hidden="1">Участники!$A$5:$N$5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6" i="1" l="1"/>
  <c r="J82" i="2" l="1"/>
  <c r="L82" i="2"/>
  <c r="E82" i="2"/>
  <c r="G82" i="2"/>
  <c r="M82" i="2"/>
  <c r="J81" i="2"/>
  <c r="L81" i="2"/>
  <c r="E81" i="2"/>
  <c r="G81" i="2"/>
  <c r="M81" i="2"/>
  <c r="J80" i="2"/>
  <c r="L80" i="2"/>
  <c r="E80" i="2"/>
  <c r="G80" i="2"/>
  <c r="M80" i="2"/>
  <c r="J79" i="2"/>
  <c r="L79" i="2"/>
  <c r="E79" i="2"/>
  <c r="G79" i="2"/>
  <c r="M79" i="2"/>
  <c r="J78" i="2"/>
  <c r="L78" i="2"/>
  <c r="E78" i="2"/>
  <c r="G78" i="2"/>
  <c r="M78" i="2"/>
  <c r="J77" i="2"/>
  <c r="L77" i="2"/>
  <c r="E77" i="2"/>
  <c r="G77" i="2"/>
  <c r="M77" i="2"/>
  <c r="J76" i="2"/>
  <c r="L76" i="2"/>
  <c r="E76" i="2"/>
  <c r="G76" i="2"/>
  <c r="M76" i="2"/>
  <c r="J75" i="2"/>
  <c r="L75" i="2"/>
  <c r="E75" i="2"/>
  <c r="G75" i="2"/>
  <c r="M75" i="2"/>
  <c r="J74" i="2"/>
  <c r="L74" i="2"/>
  <c r="E74" i="2"/>
  <c r="G74" i="2"/>
  <c r="M74" i="2"/>
  <c r="J73" i="2"/>
  <c r="L73" i="2"/>
  <c r="E73" i="2"/>
  <c r="G73" i="2"/>
  <c r="M73" i="2"/>
  <c r="J72" i="2"/>
  <c r="L72" i="2"/>
  <c r="E72" i="2"/>
  <c r="G72" i="2"/>
  <c r="M72" i="2"/>
  <c r="J71" i="2"/>
  <c r="L71" i="2"/>
  <c r="E71" i="2"/>
  <c r="G71" i="2"/>
  <c r="M71" i="2"/>
  <c r="J70" i="2"/>
  <c r="L70" i="2"/>
  <c r="E70" i="2"/>
  <c r="G70" i="2"/>
  <c r="M70" i="2"/>
  <c r="J69" i="2"/>
  <c r="L69" i="2"/>
  <c r="E69" i="2"/>
  <c r="G69" i="2"/>
  <c r="M69" i="2"/>
  <c r="J68" i="2"/>
  <c r="L68" i="2"/>
  <c r="E68" i="2"/>
  <c r="G68" i="2"/>
  <c r="M68" i="2"/>
  <c r="J67" i="2"/>
  <c r="L67" i="2"/>
  <c r="E67" i="2"/>
  <c r="G67" i="2"/>
  <c r="M67" i="2"/>
  <c r="J66" i="2"/>
  <c r="L66" i="2"/>
  <c r="E66" i="2"/>
  <c r="G66" i="2"/>
  <c r="M66" i="2"/>
  <c r="J65" i="2"/>
  <c r="L65" i="2"/>
  <c r="E65" i="2"/>
  <c r="G65" i="2"/>
  <c r="M65" i="2"/>
  <c r="J64" i="2"/>
  <c r="L64" i="2"/>
  <c r="E64" i="2"/>
  <c r="G64" i="2"/>
  <c r="M64" i="2"/>
  <c r="J63" i="2"/>
  <c r="L63" i="2"/>
  <c r="E63" i="2"/>
  <c r="G63" i="2"/>
  <c r="M63" i="2"/>
  <c r="J62" i="2"/>
  <c r="L62" i="2"/>
  <c r="E62" i="2"/>
  <c r="G62" i="2"/>
  <c r="M62" i="2"/>
  <c r="J61" i="2"/>
  <c r="L61" i="2"/>
  <c r="E61" i="2"/>
  <c r="G61" i="2"/>
  <c r="M61" i="2"/>
  <c r="J60" i="2"/>
  <c r="L60" i="2"/>
  <c r="E60" i="2"/>
  <c r="G60" i="2"/>
  <c r="M60" i="2"/>
  <c r="J59" i="2"/>
  <c r="L59" i="2"/>
  <c r="E59" i="2"/>
  <c r="G59" i="2"/>
  <c r="M59" i="2"/>
  <c r="J58" i="2"/>
  <c r="L58" i="2"/>
  <c r="E58" i="2"/>
  <c r="G58" i="2"/>
  <c r="M58" i="2"/>
  <c r="J57" i="2"/>
  <c r="L57" i="2"/>
  <c r="E57" i="2"/>
  <c r="G57" i="2"/>
  <c r="M57" i="2"/>
  <c r="J56" i="2"/>
  <c r="L56" i="2"/>
  <c r="E56" i="2"/>
  <c r="G56" i="2"/>
  <c r="M56" i="2"/>
  <c r="J55" i="2"/>
  <c r="L55" i="2"/>
  <c r="E55" i="2"/>
  <c r="G55" i="2"/>
  <c r="M55" i="2"/>
  <c r="J54" i="2"/>
  <c r="L54" i="2"/>
  <c r="E54" i="2"/>
  <c r="G54" i="2"/>
  <c r="M54" i="2"/>
  <c r="J53" i="2"/>
  <c r="L53" i="2"/>
  <c r="E53" i="2"/>
  <c r="G53" i="2"/>
  <c r="M53" i="2"/>
  <c r="J52" i="2"/>
  <c r="L52" i="2"/>
  <c r="E52" i="2"/>
  <c r="G52" i="2"/>
  <c r="M52" i="2"/>
  <c r="J51" i="2"/>
  <c r="L51" i="2"/>
  <c r="E51" i="2"/>
  <c r="G51" i="2"/>
  <c r="M51" i="2"/>
  <c r="J50" i="2"/>
  <c r="L50" i="2"/>
  <c r="E50" i="2"/>
  <c r="G50" i="2"/>
  <c r="M50" i="2"/>
  <c r="J49" i="2"/>
  <c r="L49" i="2"/>
  <c r="E49" i="2"/>
  <c r="G49" i="2"/>
  <c r="M49" i="2"/>
  <c r="J48" i="2"/>
  <c r="L48" i="2"/>
  <c r="E48" i="2"/>
  <c r="G48" i="2"/>
  <c r="M48" i="2"/>
  <c r="J47" i="2"/>
  <c r="L47" i="2"/>
  <c r="E47" i="2"/>
  <c r="G47" i="2"/>
  <c r="M47" i="2"/>
  <c r="J46" i="2"/>
  <c r="L46" i="2"/>
  <c r="E46" i="2"/>
  <c r="G46" i="2"/>
  <c r="M46" i="2"/>
  <c r="J45" i="2"/>
  <c r="L45" i="2"/>
  <c r="E45" i="2"/>
  <c r="G45" i="2"/>
  <c r="M45" i="2"/>
  <c r="J44" i="2"/>
  <c r="L44" i="2"/>
  <c r="E44" i="2"/>
  <c r="G44" i="2"/>
  <c r="M44" i="2"/>
  <c r="J43" i="2"/>
  <c r="L43" i="2"/>
  <c r="E43" i="2"/>
  <c r="G43" i="2"/>
  <c r="M43" i="2"/>
  <c r="J42" i="2"/>
  <c r="L42" i="2"/>
  <c r="E42" i="2"/>
  <c r="G42" i="2"/>
  <c r="M42" i="2"/>
  <c r="J41" i="2"/>
  <c r="L41" i="2"/>
  <c r="E41" i="2"/>
  <c r="G41" i="2"/>
  <c r="M41" i="2"/>
  <c r="J40" i="2"/>
  <c r="L40" i="2"/>
  <c r="E40" i="2"/>
  <c r="G40" i="2"/>
  <c r="M40" i="2"/>
  <c r="J39" i="2"/>
  <c r="L39" i="2"/>
  <c r="E39" i="2"/>
  <c r="G39" i="2"/>
  <c r="M39" i="2"/>
  <c r="J38" i="2"/>
  <c r="L38" i="2"/>
  <c r="E38" i="2"/>
  <c r="G38" i="2"/>
  <c r="M38" i="2"/>
  <c r="J37" i="2"/>
  <c r="L37" i="2"/>
  <c r="E37" i="2"/>
  <c r="G37" i="2"/>
  <c r="M37" i="2"/>
  <c r="J36" i="2"/>
  <c r="L36" i="2"/>
  <c r="E36" i="2"/>
  <c r="G36" i="2"/>
  <c r="M36" i="2"/>
  <c r="J35" i="2"/>
  <c r="L35" i="2"/>
  <c r="E35" i="2"/>
  <c r="G35" i="2"/>
  <c r="M35" i="2"/>
  <c r="J34" i="2"/>
  <c r="L34" i="2"/>
  <c r="E34" i="2"/>
  <c r="G34" i="2"/>
  <c r="M34" i="2"/>
  <c r="J33" i="2"/>
  <c r="L33" i="2"/>
  <c r="E33" i="2"/>
  <c r="G33" i="2"/>
  <c r="M33" i="2"/>
  <c r="J32" i="2"/>
  <c r="L32" i="2"/>
  <c r="E32" i="2"/>
  <c r="G32" i="2"/>
  <c r="M32" i="2"/>
  <c r="J31" i="2"/>
  <c r="L31" i="2"/>
  <c r="E31" i="2"/>
  <c r="G31" i="2"/>
  <c r="M31" i="2"/>
  <c r="J30" i="2"/>
  <c r="L30" i="2"/>
  <c r="E30" i="2"/>
  <c r="G30" i="2"/>
  <c r="M30" i="2"/>
  <c r="J29" i="2"/>
  <c r="L29" i="2"/>
  <c r="E29" i="2"/>
  <c r="G29" i="2"/>
  <c r="M29" i="2"/>
  <c r="J28" i="2"/>
  <c r="L28" i="2"/>
  <c r="E28" i="2"/>
  <c r="G28" i="2"/>
  <c r="M28" i="2"/>
  <c r="J27" i="2"/>
  <c r="L27" i="2"/>
  <c r="E27" i="2"/>
  <c r="G27" i="2"/>
  <c r="M27" i="2"/>
  <c r="J26" i="2"/>
  <c r="L26" i="2"/>
  <c r="E26" i="2"/>
  <c r="G26" i="2"/>
  <c r="M26" i="2"/>
  <c r="J25" i="2"/>
  <c r="L25" i="2"/>
  <c r="E25" i="2"/>
  <c r="G25" i="2"/>
  <c r="M25" i="2"/>
  <c r="J24" i="2"/>
  <c r="L24" i="2"/>
  <c r="E24" i="2"/>
  <c r="G24" i="2"/>
  <c r="M24" i="2"/>
  <c r="J23" i="2"/>
  <c r="L23" i="2"/>
  <c r="E23" i="2"/>
  <c r="G23" i="2"/>
  <c r="M23" i="2"/>
  <c r="J22" i="2"/>
  <c r="L22" i="2"/>
  <c r="E22" i="2"/>
  <c r="G22" i="2"/>
  <c r="M22" i="2"/>
  <c r="J21" i="2"/>
  <c r="L21" i="2"/>
  <c r="E21" i="2"/>
  <c r="G21" i="2"/>
  <c r="M21" i="2"/>
  <c r="J20" i="2"/>
  <c r="L20" i="2"/>
  <c r="E20" i="2"/>
  <c r="G20" i="2"/>
  <c r="M20" i="2"/>
  <c r="J19" i="2"/>
  <c r="L19" i="2"/>
  <c r="E19" i="2"/>
  <c r="G19" i="2"/>
  <c r="M19" i="2"/>
  <c r="J18" i="2"/>
  <c r="L18" i="2"/>
  <c r="E18" i="2"/>
  <c r="G18" i="2"/>
  <c r="M18" i="2"/>
  <c r="J17" i="2"/>
  <c r="L17" i="2"/>
  <c r="E17" i="2"/>
  <c r="G17" i="2"/>
  <c r="M17" i="2"/>
  <c r="J16" i="2"/>
  <c r="L16" i="2"/>
  <c r="E16" i="2"/>
  <c r="G16" i="2"/>
  <c r="M16" i="2"/>
  <c r="J15" i="2"/>
  <c r="L15" i="2"/>
  <c r="E15" i="2"/>
  <c r="G15" i="2"/>
  <c r="M15" i="2"/>
  <c r="J14" i="2"/>
  <c r="L14" i="2"/>
  <c r="E14" i="2"/>
  <c r="G14" i="2"/>
  <c r="M14" i="2"/>
  <c r="J13" i="2"/>
  <c r="L13" i="2"/>
  <c r="E13" i="2"/>
  <c r="G13" i="2"/>
  <c r="M13" i="2"/>
  <c r="J12" i="2"/>
  <c r="L12" i="2"/>
  <c r="E12" i="2"/>
  <c r="G12" i="2"/>
  <c r="M12" i="2"/>
  <c r="J11" i="2"/>
  <c r="L11" i="2"/>
  <c r="E11" i="2"/>
  <c r="G11" i="2"/>
  <c r="M11" i="2"/>
  <c r="J10" i="2"/>
  <c r="L10" i="2"/>
  <c r="E10" i="2"/>
  <c r="G10" i="2"/>
  <c r="M10" i="2"/>
  <c r="J9" i="2"/>
  <c r="L9" i="2"/>
  <c r="E9" i="2"/>
  <c r="G9" i="2"/>
  <c r="M9" i="2"/>
  <c r="J8" i="2"/>
  <c r="L8" i="2"/>
  <c r="E8" i="2"/>
  <c r="G8" i="2"/>
  <c r="M8" i="2"/>
  <c r="J7" i="2"/>
  <c r="L7" i="2"/>
  <c r="E7" i="2"/>
  <c r="G7" i="2"/>
  <c r="M7" i="2"/>
  <c r="J6" i="2"/>
  <c r="L6" i="2"/>
  <c r="E6" i="2"/>
  <c r="G6" i="2"/>
  <c r="M6" i="2"/>
  <c r="J66" i="1"/>
  <c r="L66" i="1" s="1"/>
  <c r="E66" i="1"/>
  <c r="G66" i="1" s="1"/>
  <c r="J65" i="1"/>
  <c r="L65" i="1" s="1"/>
  <c r="E65" i="1"/>
  <c r="G65" i="1" s="1"/>
  <c r="J64" i="1"/>
  <c r="L64" i="1" s="1"/>
  <c r="E64" i="1"/>
  <c r="G64" i="1" s="1"/>
  <c r="J63" i="1"/>
  <c r="L63" i="1" s="1"/>
  <c r="E63" i="1"/>
  <c r="G63" i="1" s="1"/>
  <c r="J62" i="1"/>
  <c r="L62" i="1" s="1"/>
  <c r="E62" i="1"/>
  <c r="G62" i="1"/>
  <c r="J61" i="1"/>
  <c r="L61" i="1" s="1"/>
  <c r="E61" i="1"/>
  <c r="G61" i="1" s="1"/>
  <c r="J60" i="1"/>
  <c r="L60" i="1"/>
  <c r="E60" i="1"/>
  <c r="G60" i="1" s="1"/>
  <c r="J59" i="1"/>
  <c r="L59" i="1" s="1"/>
  <c r="E59" i="1"/>
  <c r="G59" i="1" s="1"/>
  <c r="J58" i="1"/>
  <c r="L58" i="1" s="1"/>
  <c r="E58" i="1"/>
  <c r="G58" i="1" s="1"/>
  <c r="J57" i="1"/>
  <c r="L57" i="1" s="1"/>
  <c r="E57" i="1"/>
  <c r="G57" i="1" s="1"/>
  <c r="J56" i="1"/>
  <c r="L56" i="1" s="1"/>
  <c r="E56" i="1"/>
  <c r="G56" i="1" s="1"/>
  <c r="J45" i="1"/>
  <c r="L45" i="1" s="1"/>
  <c r="E45" i="1"/>
  <c r="G45" i="1" s="1"/>
  <c r="J50" i="1"/>
  <c r="L50" i="1" s="1"/>
  <c r="E50" i="1"/>
  <c r="G50" i="1"/>
  <c r="J53" i="1"/>
  <c r="L53" i="1" s="1"/>
  <c r="E53" i="1"/>
  <c r="G53" i="1" s="1"/>
  <c r="J39" i="1"/>
  <c r="L39" i="1" s="1"/>
  <c r="E39" i="1"/>
  <c r="G39" i="1" s="1"/>
  <c r="J32" i="1"/>
  <c r="L32" i="1" s="1"/>
  <c r="E32" i="1"/>
  <c r="G32" i="1" s="1"/>
  <c r="J47" i="1"/>
  <c r="L47" i="1" s="1"/>
  <c r="E47" i="1"/>
  <c r="G47" i="1" s="1"/>
  <c r="J51" i="1"/>
  <c r="L51" i="1" s="1"/>
  <c r="E51" i="1"/>
  <c r="G51" i="1" s="1"/>
  <c r="J48" i="1"/>
  <c r="L48" i="1" s="1"/>
  <c r="E48" i="1"/>
  <c r="G48" i="1" s="1"/>
  <c r="J34" i="1"/>
  <c r="L34" i="1" s="1"/>
  <c r="E34" i="1"/>
  <c r="G34" i="1" s="1"/>
  <c r="J38" i="1"/>
  <c r="L38" i="1" s="1"/>
  <c r="E38" i="1"/>
  <c r="G38" i="1" s="1"/>
  <c r="J40" i="1"/>
  <c r="L40" i="1" s="1"/>
  <c r="E40" i="1"/>
  <c r="G40" i="1" s="1"/>
  <c r="J20" i="1"/>
  <c r="L20" i="1" s="1"/>
  <c r="E20" i="1"/>
  <c r="G20" i="1" s="1"/>
  <c r="J54" i="1"/>
  <c r="L54" i="1" s="1"/>
  <c r="E54" i="1"/>
  <c r="G54" i="1" s="1"/>
  <c r="J27" i="1"/>
  <c r="L27" i="1" s="1"/>
  <c r="E27" i="1"/>
  <c r="G27" i="1" s="1"/>
  <c r="J25" i="1"/>
  <c r="L25" i="1" s="1"/>
  <c r="E25" i="1"/>
  <c r="G25" i="1" s="1"/>
  <c r="J36" i="1"/>
  <c r="L36" i="1" s="1"/>
  <c r="G36" i="1"/>
  <c r="J15" i="1"/>
  <c r="L15" i="1" s="1"/>
  <c r="E15" i="1"/>
  <c r="G15" i="1" s="1"/>
  <c r="M15" i="1" s="1"/>
  <c r="J14" i="1"/>
  <c r="L14" i="1" s="1"/>
  <c r="E14" i="1"/>
  <c r="G14" i="1" s="1"/>
  <c r="J43" i="1"/>
  <c r="L43" i="1" s="1"/>
  <c r="E43" i="1"/>
  <c r="G43" i="1" s="1"/>
  <c r="J28" i="1"/>
  <c r="L28" i="1" s="1"/>
  <c r="E28" i="1"/>
  <c r="G28" i="1" s="1"/>
  <c r="J17" i="1"/>
  <c r="L17" i="1" s="1"/>
  <c r="E17" i="1"/>
  <c r="G17" i="1" s="1"/>
  <c r="J8" i="1"/>
  <c r="L8" i="1" s="1"/>
  <c r="E8" i="1"/>
  <c r="G8" i="1" s="1"/>
  <c r="J55" i="1"/>
  <c r="L55" i="1" s="1"/>
  <c r="E55" i="1"/>
  <c r="G55" i="1" s="1"/>
  <c r="J46" i="1"/>
  <c r="L46" i="1" s="1"/>
  <c r="E46" i="1"/>
  <c r="G46" i="1" s="1"/>
  <c r="J6" i="1"/>
  <c r="L6" i="1" s="1"/>
  <c r="E6" i="1"/>
  <c r="G6" i="1" s="1"/>
  <c r="J35" i="1"/>
  <c r="L35" i="1" s="1"/>
  <c r="E35" i="1"/>
  <c r="G35" i="1" s="1"/>
  <c r="J29" i="1"/>
  <c r="L29" i="1"/>
  <c r="E29" i="1"/>
  <c r="G29" i="1" s="1"/>
  <c r="J41" i="1"/>
  <c r="L41" i="1" s="1"/>
  <c r="E41" i="1"/>
  <c r="G41" i="1" s="1"/>
  <c r="J37" i="1"/>
  <c r="L37" i="1" s="1"/>
  <c r="E37" i="1"/>
  <c r="G37" i="1" s="1"/>
  <c r="J12" i="1"/>
  <c r="L12" i="1" s="1"/>
  <c r="E12" i="1"/>
  <c r="G12" i="1" s="1"/>
  <c r="J33" i="1"/>
  <c r="L33" i="1" s="1"/>
  <c r="E33" i="1"/>
  <c r="G33" i="1" s="1"/>
  <c r="J24" i="1"/>
  <c r="L24" i="1" s="1"/>
  <c r="E24" i="1"/>
  <c r="G24" i="1" s="1"/>
  <c r="J52" i="1"/>
  <c r="L52" i="1" s="1"/>
  <c r="E52" i="1"/>
  <c r="G52" i="1" s="1"/>
  <c r="J26" i="1"/>
  <c r="L26" i="1"/>
  <c r="E26" i="1"/>
  <c r="G26" i="1" s="1"/>
  <c r="J31" i="1"/>
  <c r="L31" i="1"/>
  <c r="E31" i="1"/>
  <c r="G31" i="1" s="1"/>
  <c r="J44" i="1"/>
  <c r="L44" i="1" s="1"/>
  <c r="E44" i="1"/>
  <c r="G44" i="1" s="1"/>
  <c r="J22" i="1"/>
  <c r="L22" i="1" s="1"/>
  <c r="E22" i="1"/>
  <c r="G22" i="1" s="1"/>
  <c r="J18" i="1"/>
  <c r="L18" i="1"/>
  <c r="E18" i="1"/>
  <c r="G18" i="1" s="1"/>
  <c r="J42" i="1"/>
  <c r="L42" i="1" s="1"/>
  <c r="E42" i="1"/>
  <c r="G42" i="1" s="1"/>
  <c r="J30" i="1"/>
  <c r="L30" i="1" s="1"/>
  <c r="E30" i="1"/>
  <c r="G30" i="1" s="1"/>
  <c r="J19" i="1"/>
  <c r="L19" i="1" s="1"/>
  <c r="E19" i="1"/>
  <c r="G19" i="1"/>
  <c r="J13" i="1"/>
  <c r="L13" i="1" s="1"/>
  <c r="E13" i="1"/>
  <c r="G13" i="1" s="1"/>
  <c r="J10" i="1"/>
  <c r="L10" i="1" s="1"/>
  <c r="E10" i="1"/>
  <c r="G10" i="1" s="1"/>
  <c r="J23" i="1"/>
  <c r="L23" i="1" s="1"/>
  <c r="E23" i="1"/>
  <c r="G23" i="1" s="1"/>
  <c r="J16" i="1"/>
  <c r="L16" i="1" s="1"/>
  <c r="E16" i="1"/>
  <c r="G16" i="1" s="1"/>
  <c r="J49" i="1"/>
  <c r="L49" i="1" s="1"/>
  <c r="E49" i="1"/>
  <c r="G49" i="1" s="1"/>
  <c r="J21" i="1"/>
  <c r="L21" i="1" s="1"/>
  <c r="E21" i="1"/>
  <c r="G21" i="1" s="1"/>
  <c r="J9" i="1"/>
  <c r="L9" i="1" s="1"/>
  <c r="E9" i="1"/>
  <c r="G9" i="1" s="1"/>
  <c r="J11" i="1"/>
  <c r="L11" i="1" s="1"/>
  <c r="E11" i="1"/>
  <c r="G11" i="1" s="1"/>
  <c r="J7" i="1"/>
  <c r="L7" i="1" s="1"/>
  <c r="E7" i="1"/>
  <c r="G7" i="1" s="1"/>
  <c r="M7" i="1" l="1"/>
  <c r="M59" i="1"/>
  <c r="M56" i="1"/>
  <c r="M29" i="1"/>
  <c r="M53" i="1"/>
  <c r="M45" i="1"/>
  <c r="M60" i="1"/>
  <c r="M63" i="1"/>
  <c r="M37" i="1"/>
  <c r="M22" i="1"/>
  <c r="M12" i="1"/>
  <c r="M14" i="1"/>
  <c r="M11" i="1"/>
  <c r="M13" i="1"/>
  <c r="M6" i="1"/>
  <c r="M27" i="1"/>
  <c r="M9" i="1"/>
  <c r="M10" i="1"/>
  <c r="M31" i="1"/>
  <c r="M26" i="1"/>
  <c r="M33" i="1"/>
  <c r="M35" i="1"/>
  <c r="M17" i="1"/>
  <c r="M32" i="1"/>
  <c r="M16" i="1"/>
  <c r="M23" i="1"/>
  <c r="M30" i="1"/>
  <c r="M44" i="1"/>
  <c r="M8" i="1"/>
  <c r="M34" i="1"/>
  <c r="M47" i="1"/>
  <c r="M54" i="1"/>
  <c r="M38" i="1"/>
  <c r="M24" i="1"/>
  <c r="M49" i="1"/>
  <c r="M55" i="1"/>
  <c r="M39" i="1"/>
  <c r="M21" i="1"/>
  <c r="M18" i="1"/>
  <c r="M52" i="1"/>
  <c r="M46" i="1"/>
  <c r="M48" i="1"/>
  <c r="M42" i="1"/>
  <c r="M19" i="1"/>
  <c r="M51" i="1"/>
  <c r="M40" i="1"/>
  <c r="M25" i="1"/>
  <c r="M28" i="1"/>
  <c r="M41" i="1"/>
  <c r="M43" i="1"/>
  <c r="M20" i="1"/>
  <c r="M36" i="1"/>
  <c r="M64" i="1"/>
  <c r="M50" i="1"/>
  <c r="M58" i="1"/>
  <c r="M62" i="1"/>
  <c r="M66" i="1"/>
  <c r="M57" i="1"/>
  <c r="M61" i="1"/>
  <c r="M65" i="1"/>
</calcChain>
</file>

<file path=xl/sharedStrings.xml><?xml version="1.0" encoding="utf-8"?>
<sst xmlns="http://schemas.openxmlformats.org/spreadsheetml/2006/main" count="312" uniqueCount="293">
  <si>
    <t>Итоговый протокол технических результатов фестиваля «Сибирский хариус»</t>
  </si>
  <si>
    <t>Результат 1 тура</t>
  </si>
  <si>
    <t>Результат 2 тура</t>
  </si>
  <si>
    <t>Итоговый результат</t>
  </si>
  <si>
    <t>N</t>
  </si>
  <si>
    <t>Команда ФИО</t>
  </si>
  <si>
    <t>зачет в граммах</t>
  </si>
  <si>
    <t>итого зачет грамм / 10</t>
  </si>
  <si>
    <t>штраф</t>
  </si>
  <si>
    <t>кол-во балов</t>
  </si>
  <si>
    <t>кол-во баллов за 2 тура</t>
  </si>
  <si>
    <t>место</t>
  </si>
  <si>
    <t xml:space="preserve">Экипаж "Летучий голландец" Оплачено
Соколов Алексей 1977
Туров Александр 1976
</t>
  </si>
  <si>
    <t xml:space="preserve">Экипаж ,,РЫБАНУТЫЕ"  Оплачено
Василенко Евгений Альбертович, 1968г.р.
Гончаров Михаил Владимирович, 1991г.р.
</t>
  </si>
  <si>
    <t xml:space="preserve">Экипаж "Скорострелы" Оплачено
Власов Евгений 1989
Власова Олеся 1991
</t>
  </si>
  <si>
    <t xml:space="preserve">Экипаж «Солнечные рыбаки»Оплачено
Семенов Игорь Александрович 22.10.1985 (igoruga)
Мальчиков Иван Владимирович 08.01.1985 (van0108)
</t>
  </si>
  <si>
    <t xml:space="preserve">Команда «Цунами» Оплачено
Ануфриев Павел Александрович 1980
Ануфриев Александр Юрьевич 1957
</t>
  </si>
  <si>
    <t xml:space="preserve">Экипаж "Покорители" Оплачено
Харченко Денис Сергеевич 1989 г.р
Анашкин Алексей Николаевич 1980 г.
</t>
  </si>
  <si>
    <t xml:space="preserve">экипаж "Клёвые" Оплачено
Бурёхин Константин, 1975
Ковальков Александр, 1979
</t>
  </si>
  <si>
    <t xml:space="preserve">"КатаВася» Оплачено
Двойных Василий Александрович 30.11.1982
Двойных Екатерина Сергеевна 12.05.1981
</t>
  </si>
  <si>
    <t xml:space="preserve">Экипаж « РомАнтика» Оплачено
Корнев Антон Олегович
Комарницкий Роман Владимирович
</t>
  </si>
  <si>
    <t xml:space="preserve">Экипаж "Семейный"  Оплачено
Вайзбек Вячеслав Иванович 1979
Вайзбек Николай Вячеславович 2012
</t>
  </si>
  <si>
    <t xml:space="preserve">Экипаж "Енисей"  Оплачено
Большаков Вадим Александрович 1977
Хрущев Евгений Владимирович 1982
</t>
  </si>
  <si>
    <t xml:space="preserve">Экипаж "ФЛАГМАН" Оплачено
Ласкин Василий Иванович 1985г.р.
Петухов Иван Алексеевич 1985 г.р.
</t>
  </si>
  <si>
    <t xml:space="preserve">Экипаж "Двое волосатых"  Оплачено
Алексеев В.(ВАДИМЫЧ)
ЧУГУНЧИКОВ(KLIM 2603).
</t>
  </si>
  <si>
    <t xml:space="preserve">экипаж "ВЕТЕРАНЫ" Оплачено
Доля Юрий Викторович 1975
Латушкин Сергей Михайлович 1971
</t>
  </si>
  <si>
    <t xml:space="preserve">Экипаж "23 сантиметра"Оплачено
Фокин Евгений 1989 г.р.
Дьячук Михаил 1990 г.р.
</t>
  </si>
  <si>
    <t xml:space="preserve">Экипаж "Улов кебаБ" Оплачено
Кравчук Иван Владимирович 1985
Федорович Игорь Геннадьевич, 1972г.р.
</t>
  </si>
  <si>
    <t xml:space="preserve">Экипаж Вежливые люди  Оплачено
Преловский Дмитрий Алексеевич 1972г
Копылов Денис Александрович 1987 г.
</t>
  </si>
  <si>
    <t xml:space="preserve">Экипаж "ПЯТЫЙ ЭЛЕМЕНТ" .Оплачено
Афонин Сергей Борисович. 1969
ИусоваЛюдмила Сергеевна 1981
</t>
  </si>
  <si>
    <t xml:space="preserve">Экипаж ПОБЕДА Оплачено
Симоненко Андрей 1988
Симоненко Сергей 1963
</t>
  </si>
  <si>
    <t xml:space="preserve">Экипаж "АЯн"  Оплачено
1. Янко Андрей 1979г.р
2. Симонов Виктор 1957 г.р.
</t>
  </si>
  <si>
    <t xml:space="preserve">"Чистые продукты Сибири", ООО
Ларионов Андрей Геннадьевич 1974
Танин Алексей Николаевич !985
</t>
  </si>
  <si>
    <t xml:space="preserve">Экипаж " Big Fish"  Оплачено
1. Власов Василий Юрьевич. 1970 г.р.
2. Лысенко Виктор Викторович, 1955 г.р.
</t>
  </si>
  <si>
    <t xml:space="preserve">Экипаж “Енисей РиО”Оплачено
Гагарин Роман Геннадьевич 1976
и Гагарина Ольга Анатольевна 1982
</t>
  </si>
  <si>
    <t xml:space="preserve">Экипаж "Секрет" Оплачено
Скорик Валентин Николаевич 1952
Малыш Роман 1979 г.
</t>
  </si>
  <si>
    <t xml:space="preserve">Экипаж " Фартовые" Оплачено
Юнкин Максим Анатольевич 23,10,1977
Руденко Евгений Юрьевич 23,12,1975
</t>
  </si>
  <si>
    <t xml:space="preserve">Экипаж «ЁПРСТ»  Оплачено
Крисанов Виталий 1968
Сысоев Роман 1975
</t>
  </si>
  <si>
    <t xml:space="preserve">Экипаж "Харюзовый Улов" Оплачено
Наумов Денис Андреевич 1982г.р.
Хрущева Лариса Станиславовна 1972г.р.
</t>
  </si>
  <si>
    <t xml:space="preserve">Экипаж"Север" Оплачено
Сироти Евгений Леонидович 1965 г.р.
Чернов Сергей
</t>
  </si>
  <si>
    <t xml:space="preserve">Экипаж"Сильвер" Оплачено
Туров Владимир Владимирович 1957
Зерняков Борис Леонидович 1977
</t>
  </si>
  <si>
    <t xml:space="preserve">Экипаж "тимоха" Оплачено
Тимошечкин Дмитрий 1980г,
Тимошечкин Тимофей 2010г,
Тимошечкина Анна 1980г
</t>
  </si>
  <si>
    <t xml:space="preserve">Экипаж"Сибирский рыболов" Оплачено
1.Тазаткин Александр
2.Ершов Александр
</t>
  </si>
  <si>
    <t xml:space="preserve">Экипаж"Аборигены" Оплачено
Мороз Андрей Николаевич 1983
Ермаков Александр Юрьевич 1973
</t>
  </si>
  <si>
    <t xml:space="preserve">экипаж "Диванодавы"  Оплачено
Ланг Владимир Викторович 1982
Слапков Сергей Николаевич 1987
</t>
  </si>
  <si>
    <t xml:space="preserve">Экипаж "Катюха"  Оплачено
Анисимов Александр Александрович 1968
Анисимова Екатерина Александровна 2005
</t>
  </si>
  <si>
    <t xml:space="preserve">Экипаж ПОЛКВАРТЕТА  Оплачено
Григорьев Виталий Юрьевич 1974 гр
Ленник Вячеслав
</t>
  </si>
  <si>
    <t xml:space="preserve">Экипаж "Сибирь"  Оплачено
Степанов Александр Викторович 1985 г.р.
Линик Алексей Николаевич 1981 г.р.
</t>
  </si>
  <si>
    <t xml:space="preserve">Экипаж Сибирские волки  Оплачено
Болхов Максим Григорьевич 1985 год выпуска
Старостин Артём Иванович 1978 год выпуска
</t>
  </si>
  <si>
    <t xml:space="preserve">Экипаж "Энергичные" Оплачено
Кольгазе Константин Александрович 1971
Кольгазе Сергей Константинович 1996
</t>
  </si>
  <si>
    <t xml:space="preserve">Экипаж "Барракуда" Оплачено
Дворянинович Альберт Анатольевич 1971
Клейменов Евгений Юрьевич 1966 год
</t>
  </si>
  <si>
    <t xml:space="preserve">Экипаж "Скромный" Оплачено
Одинцев Дмитрий Николаевич 1974
Латынцев Николай 1986
</t>
  </si>
  <si>
    <t xml:space="preserve">Экипаж "Дети радиации."  Оплачено
Котельников Игорь (Ветер)
Ламонов Дмитрий (Доктор)
</t>
  </si>
  <si>
    <t xml:space="preserve">Экипаж "Ни хвоста, ни чешуи" Оплачено
Яницкая светлана сергеевна 21.02.1975
Яницкий Алексей Николаевич 17.07.1979
</t>
  </si>
  <si>
    <t xml:space="preserve">Экипаж "КостяНика"  Оплачено
Задоя Константин
Артюхов Андрей
</t>
  </si>
  <si>
    <t xml:space="preserve">Экипаж«Чук и Гек»)) Оплачено
Грек Николай Владимирович 08.08.1985
Петров Юрий Александрович 12.04.1981
</t>
  </si>
  <si>
    <t xml:space="preserve">Экипаж "N2" Оплачено
Казановский Пётр Сергеевич 23.12.1979
Соколиков Евгений Александрович 01.09.1983г.
</t>
  </si>
  <si>
    <t xml:space="preserve">Экипаж "Медуза" Оплачено
Лукахин Андрей
Вычуров Алексей
</t>
  </si>
  <si>
    <t xml:space="preserve">Экипаж "Интер"
1) Сиротин Сергей Леонидович, 1957
2) Шегай Владимир Дмитриевич, 1954
</t>
  </si>
  <si>
    <t xml:space="preserve">экипаж: 2 ПЕНСА.Оплачено
Глушанков Сергей Викторович ( Панда)1976 г. р.
Казаков Роман Валентинович 1971 г. р.
г. Железногорск.
</t>
  </si>
  <si>
    <t xml:space="preserve">Экипаж "Discovery" Оплачено
Каспирович Игорь Александрович 1976
Скрипалев Валерий Николаевич 1964
</t>
  </si>
  <si>
    <t xml:space="preserve">экипаж: ЧАО Оплачено
Макаров Андрей Юрьевич ( chukcha) 1961 г.р.
Анисимов Юрий Александрович 1950 г. р.
г. Железногорск.
</t>
  </si>
  <si>
    <t xml:space="preserve">экипаж "Ваня Джет"  Оплачено
Добрынин Иван Владимирович 17.11.1983
Мешков Константин Борисович 06.06. 1984
</t>
  </si>
  <si>
    <t xml:space="preserve">Экипаж Адреналин Оплачено
Журавлев Алексей Александрович 1978
Прижанов Константин Федорович 1972
</t>
  </si>
  <si>
    <t xml:space="preserve">Весёлые ребята Оплачено
Емандыков Павел
Гоков Алекспндр
</t>
  </si>
  <si>
    <t xml:space="preserve">экипаж "Хвост и Чешуя"))) Оплачено
Лазаренко Михаил Юрьевич 20.03.1976.
Мартынов Антон Владимирович 13.03.1986.
</t>
  </si>
  <si>
    <t xml:space="preserve">Экипаж "Алкаши." Оплачено
Маркин Павел Александрович 1977 г.р.(Пахентий)
Войда Сергей Сергеевич 1966 г.р. ( Сергеич).
</t>
  </si>
  <si>
    <t xml:space="preserve">Экипаж "Голубые поплавки" Оплачено
Кондаков Павел 1990г.р.
Серебряков Евгений 1987г.р
</t>
  </si>
  <si>
    <t xml:space="preserve">Экипаж "Одноклассники" Оплачено
Куликов Андрей Борисович 1976 г.р.
Осипов Дмитрий Михайлович 1976 г.р.
</t>
  </si>
  <si>
    <t xml:space="preserve">Экипаж "ФОРТУНА"
Кухаренко Денис Владимирович 1978гр
Савервальд Андрей Филиппович 1978гр
</t>
  </si>
  <si>
    <t xml:space="preserve">Экипаж "ФЕНИКС"
Кожевников Игорь Александрович 1972 (тундра)
Карасев Сергей Владимирович 1973 (kasv)
</t>
  </si>
  <si>
    <t xml:space="preserve">Экипаж " РАШ.А"
Чугунчикова Анна. 1978
Рашид 1966(Пограничник)
</t>
  </si>
  <si>
    <t xml:space="preserve">Экипаж "Титан"
Жилин Михаил Сергеевич 1985
Рупич Владимир Петрович 1972
</t>
  </si>
  <si>
    <t xml:space="preserve">Экипаж «Орион»
Сергиенко Геннадий Иванович 1963г.р.
Лесов Юрий Александрович 1987г.р.
</t>
  </si>
  <si>
    <t xml:space="preserve">Экипаж "Отдыхаю как могу" Оплачено
Корнеев сергей Александрович 5.05.1960
Павлов владимир Владимирович 16.08.1978
</t>
  </si>
  <si>
    <t>Экипаж "Зарница"
Кунаков Вячеслав Владимирович, 1978 г.р. + 1</t>
  </si>
  <si>
    <t xml:space="preserve">Экипаж "Два ствола"
Лученок Дмитрий Александрович 1979г.р.
Лученок Платон Дмитриевич 2008 г.р.
</t>
  </si>
  <si>
    <t xml:space="preserve">Экипаж "Динамит" Оплачено
Наузников Алексей 1980,
Зыкин Виталий 1981,
</t>
  </si>
  <si>
    <t xml:space="preserve">Экипаж "Мастак"!  Оплачено
Тимошенко Андрей Владимирович, 1986 г.р.
Глазко Дмитрий Николаевич, 1970 г.р.
</t>
  </si>
  <si>
    <t xml:space="preserve">экипаж "Новички"
Ташов Эдуард Германович 2001 г.р.
Александр Кретов
</t>
  </si>
  <si>
    <t xml:space="preserve">Экипаж "Кембрики РХ"
Котлов Владимир Николаевич 1979г.в.
Котлов Алексей Николаевич 1975 г.в.
</t>
  </si>
  <si>
    <t xml:space="preserve">Экипаж " Мельница"
Трифонов Альберт Петрович 1947 г.р.
Трифонов Вадим Альбертович 1971 г.р.
</t>
  </si>
  <si>
    <t xml:space="preserve">Экипаж Аметист Оплачено
Хатыпов Азат Фанильевич 21.02.84
Шарашенидзе Евгений Константинович 02.10.83
</t>
  </si>
  <si>
    <t xml:space="preserve">Экипаж "Подсекай!" Оплачено
Кузнецов Эрик Олегович (Ricky) - 22.09.60
Скурихин Максим Николаевич - 26.10.79
</t>
  </si>
  <si>
    <t xml:space="preserve">Экипаж «КиК»
Красуля Николай Сергеевич 22.05.1983
Красуля Алексей Сергеевич 07.10.1981
</t>
  </si>
  <si>
    <t xml:space="preserve">Экипаж "Амур"  Оплачено
1. Губарев Юрий Михайлович 1974 г.р.
2. Скуратов Сергей Александрович 1972 г.р.
</t>
  </si>
  <si>
    <t xml:space="preserve">Экипаж АТАС Оплачено
Раев Максим 1986.
Барикевич Евгений 1972
</t>
  </si>
  <si>
    <t xml:space="preserve">Экипаж "Морячок ПОПАЙ"
Жога Игорь Геннадьевич 1963г
Корниенко Геннадий Владимирович 1964г
</t>
  </si>
  <si>
    <t xml:space="preserve">Экипаж «Делитанты»
Мищенко Артем Сергеевич 1991гр
Гришкевич Владислав Юрьевич 1995гр
</t>
  </si>
  <si>
    <t xml:space="preserve">итого зачет грамм </t>
  </si>
  <si>
    <t>итого зачет грамм</t>
  </si>
  <si>
    <t>Бурёхин Константин (1975г.)</t>
  </si>
  <si>
    <t>Ковальков Александр (1979г.)</t>
  </si>
  <si>
    <r>
      <t>2.Экипаж "Флагман"</t>
    </r>
    <r>
      <rPr>
        <sz val="13.5"/>
        <color rgb="FFFF0000"/>
        <rFont val="PT Sans"/>
        <family val="18"/>
      </rPr>
      <t>Оплачено</t>
    </r>
  </si>
  <si>
    <t>Коваль Константин (1974г.)</t>
  </si>
  <si>
    <t>Григорьев Виталий (1974г.)</t>
  </si>
  <si>
    <r>
      <t>3.Экипаж "Улов кебаБ"</t>
    </r>
    <r>
      <rPr>
        <sz val="13.5"/>
        <color rgb="FFFF0000"/>
        <rFont val="PT Sans"/>
        <family val="18"/>
      </rPr>
      <t>Оплачено</t>
    </r>
  </si>
  <si>
    <t>Кравчук Иван Владимирович 1985</t>
  </si>
  <si>
    <t>Федорович Игорь Геннадьевич, 1972г.р.</t>
  </si>
  <si>
    <r>
      <t>4.Экипаж "Карась"</t>
    </r>
    <r>
      <rPr>
        <sz val="13.5"/>
        <color rgb="FFFF0000"/>
        <rFont val="PT Sans"/>
        <family val="18"/>
      </rPr>
      <t>Оплачено</t>
    </r>
  </si>
  <si>
    <t>Козлов Юрий Николаевич 1981</t>
  </si>
  <si>
    <t>Изоровский Андрей Анатольевич 1981</t>
  </si>
  <si>
    <r>
      <t>5.Экипаж"Адреналин"</t>
    </r>
    <r>
      <rPr>
        <sz val="13.5"/>
        <color rgb="FFFF0000"/>
        <rFont val="PT Sans"/>
        <family val="18"/>
      </rPr>
      <t>Оплачено</t>
    </r>
  </si>
  <si>
    <t>Прижанов Константин Федорович 1972</t>
  </si>
  <si>
    <t>Девляшов Алексей Владимирович 1985</t>
  </si>
  <si>
    <r>
      <t>6.Экипаж "Рыболов Эксперт"</t>
    </r>
    <r>
      <rPr>
        <sz val="13.5"/>
        <color rgb="FF525252"/>
        <rFont val="PT Sans"/>
        <family val="18"/>
      </rPr>
      <t> </t>
    </r>
    <r>
      <rPr>
        <sz val="13.5"/>
        <color rgb="FFFF0000"/>
        <rFont val="PT Sans"/>
        <family val="18"/>
      </rPr>
      <t>Оплачено</t>
    </r>
  </si>
  <si>
    <t>Алексеев Вадим Викторович 1964</t>
  </si>
  <si>
    <t>Сизых Сергей Иванович 1986</t>
  </si>
  <si>
    <r>
      <t>7.Экипаж " На рыбалку"</t>
    </r>
    <r>
      <rPr>
        <sz val="13.5"/>
        <color rgb="FF525252"/>
        <rFont val="PT Sans"/>
        <family val="18"/>
      </rPr>
      <t> </t>
    </r>
    <r>
      <rPr>
        <sz val="13.5"/>
        <color rgb="FFFF0000"/>
        <rFont val="PT Sans"/>
        <family val="18"/>
      </rPr>
      <t>Оплачено</t>
    </r>
  </si>
  <si>
    <t>Большаков Вадим 1977г.р.</t>
  </si>
  <si>
    <r>
      <t>8. Экипаж "ФОРТУНА"</t>
    </r>
    <r>
      <rPr>
        <sz val="13.5"/>
        <color rgb="FFFF0000"/>
        <rFont val="PT Sans"/>
        <family val="18"/>
      </rPr>
      <t>Оплачено</t>
    </r>
  </si>
  <si>
    <t>Кухаренко Денис Владимирович 1978гр</t>
  </si>
  <si>
    <t>Савервальд Андрей Филиппович 1978гр</t>
  </si>
  <si>
    <r>
      <t>9.Экипаж "Скорострелы"</t>
    </r>
    <r>
      <rPr>
        <sz val="13.5"/>
        <color rgb="FFFF0000"/>
        <rFont val="PT Sans"/>
        <family val="18"/>
      </rPr>
      <t>Оплачено</t>
    </r>
  </si>
  <si>
    <t>Власов Евгений Петрович</t>
  </si>
  <si>
    <t>Власова Олеся Альбертовна</t>
  </si>
  <si>
    <r>
      <t>10.Экипаж "Поплавок"</t>
    </r>
    <r>
      <rPr>
        <sz val="13.5"/>
        <color rgb="FF525252"/>
        <rFont val="PT Sans"/>
        <family val="18"/>
      </rPr>
      <t> </t>
    </r>
    <r>
      <rPr>
        <sz val="13.5"/>
        <color rgb="FFFF0000"/>
        <rFont val="PT Sans"/>
        <family val="18"/>
      </rPr>
      <t>Оплачено</t>
    </r>
  </si>
  <si>
    <t>Степанова Олеся Олеговна 1981</t>
  </si>
  <si>
    <t>Степанов Анатолий Анатольевич 1972.</t>
  </si>
  <si>
    <r>
      <t>11.Экипаж "ВиВа"</t>
    </r>
    <r>
      <rPr>
        <sz val="13.5"/>
        <color rgb="FFFF0000"/>
        <rFont val="PT Sans"/>
        <family val="18"/>
      </rPr>
      <t>Оплачено</t>
    </r>
  </si>
  <si>
    <t>Лысенко Виктор Викторович 1955.</t>
  </si>
  <si>
    <t>Решетень Василий Иванович 1963.</t>
  </si>
  <si>
    <r>
      <t>12.Экипаж "Летучий голландец"</t>
    </r>
    <r>
      <rPr>
        <sz val="13.5"/>
        <color rgb="FFFF0000"/>
        <rFont val="PT Sans"/>
        <family val="18"/>
      </rPr>
      <t>Оплачено</t>
    </r>
  </si>
  <si>
    <t>Соколов Алексей 1977</t>
  </si>
  <si>
    <t>Туров Александр 1976</t>
  </si>
  <si>
    <r>
      <t>13. Экипаж "КостяНика"</t>
    </r>
    <r>
      <rPr>
        <sz val="13.5"/>
        <color rgb="FF525252"/>
        <rFont val="PT Sans"/>
        <family val="18"/>
      </rPr>
      <t> </t>
    </r>
    <r>
      <rPr>
        <sz val="13.5"/>
        <color rgb="FFFF0000"/>
        <rFont val="PT Sans"/>
        <family val="18"/>
      </rPr>
      <t>Оплачено</t>
    </r>
  </si>
  <si>
    <t>Задоя Константин 1968</t>
  </si>
  <si>
    <t>Никита Бочаров</t>
  </si>
  <si>
    <r>
      <t>14.Экипаж "SHIMANO72"</t>
    </r>
    <r>
      <rPr>
        <sz val="13.5"/>
        <color rgb="FFFF0000"/>
        <rFont val="PT Sans"/>
        <family val="18"/>
      </rPr>
      <t>Оплачено</t>
    </r>
  </si>
  <si>
    <t>Пономарёв Олег Анатольевич 1972</t>
  </si>
  <si>
    <t>Марцинкевич Вячеслав 1974</t>
  </si>
  <si>
    <r>
      <t>15.Экипаж «РомАнтика»</t>
    </r>
    <r>
      <rPr>
        <sz val="13.5"/>
        <color rgb="FFFF0000"/>
        <rFont val="PT Sans"/>
        <family val="18"/>
      </rPr>
      <t>Оплачено</t>
    </r>
  </si>
  <si>
    <t>Корнев Антон 1992,</t>
  </si>
  <si>
    <t>Комарницкий Роман 1986.</t>
  </si>
  <si>
    <r>
      <t>16.Экипаж « Солнечные Рыбаки»</t>
    </r>
    <r>
      <rPr>
        <sz val="13.5"/>
        <color rgb="FFFF0000"/>
        <rFont val="PT Sans"/>
        <family val="18"/>
      </rPr>
      <t>Оплачено</t>
    </r>
  </si>
  <si>
    <t>Семёнов Игорь 1985,</t>
  </si>
  <si>
    <t>Мальчиков Иван 1984.</t>
  </si>
  <si>
    <r>
      <t>17.Экипаж «Рыбанутые»</t>
    </r>
    <r>
      <rPr>
        <sz val="13.5"/>
        <color rgb="FF525252"/>
        <rFont val="PT Sans"/>
        <family val="18"/>
      </rPr>
      <t> </t>
    </r>
    <r>
      <rPr>
        <sz val="13.5"/>
        <color rgb="FFFF0000"/>
        <rFont val="PT Sans"/>
        <family val="18"/>
      </rPr>
      <t>Оплачено</t>
    </r>
  </si>
  <si>
    <t>Гончаров Михаил 1991,</t>
  </si>
  <si>
    <t>Василенко Евгений</t>
  </si>
  <si>
    <r>
      <t>18.Экипаж "Феникс"</t>
    </r>
    <r>
      <rPr>
        <sz val="13.5"/>
        <color rgb="FFFF0000"/>
        <rFont val="PT Sans"/>
        <family val="18"/>
      </rPr>
      <t>Оплачено</t>
    </r>
  </si>
  <si>
    <t>Кожевников Игорь 1972 г.</t>
  </si>
  <si>
    <t>Карасев Сергей 1973 г.</t>
  </si>
  <si>
    <r>
      <t>19.Экипаж"Дачники"</t>
    </r>
    <r>
      <rPr>
        <sz val="13.5"/>
        <color rgb="FFFF0000"/>
        <rFont val="PT Sans"/>
        <family val="18"/>
      </rPr>
      <t>Оплачено</t>
    </r>
  </si>
  <si>
    <t>Мингазиев Рашид</t>
  </si>
  <si>
    <t>Чугунчиков Евгений</t>
  </si>
  <si>
    <r>
      <t>20.Экипаж "RED ROCKS"</t>
    </r>
    <r>
      <rPr>
        <sz val="13.5"/>
        <color rgb="FFFF0000"/>
        <rFont val="PT Sans"/>
        <family val="18"/>
      </rPr>
      <t>Оплачено</t>
    </r>
  </si>
  <si>
    <t>Власов Валентин Вячеславович 1983</t>
  </si>
  <si>
    <t>Власова Валентина Владимировна 1987</t>
  </si>
  <si>
    <t>1.Экипаж "КЛЁВые" Оплачено</t>
  </si>
  <si>
    <t>Клевые - Бурехин  Константин, Ковальков Александр</t>
  </si>
  <si>
    <t>Флагман - Коваль Константин, Григорьев Виталий</t>
  </si>
  <si>
    <t>Улов кебаБ - Кравчук Иван, Федорович Игорь</t>
  </si>
  <si>
    <t>Карась - Козлов Юрий, Изоровский Андрей</t>
  </si>
  <si>
    <t>Адреналин - Прижанов Константин, Девляшев Алексей</t>
  </si>
  <si>
    <t>Рыболов Эксперт - Алексеев Вадим, Сизых Сергей</t>
  </si>
  <si>
    <t>На рыбалку - Хрущёв Евгений, Большаков Вадим</t>
  </si>
  <si>
    <t>Фортуна - Кухаренко Денис, Савервальд Андрей</t>
  </si>
  <si>
    <t>Скорострелы - Власов Евгений, Власов Олеся</t>
  </si>
  <si>
    <t>Поплавок - Степанова Олеся, Степанов Анатолий</t>
  </si>
  <si>
    <t>ВиВа - Лысенко Виктор, Решетень Василий</t>
  </si>
  <si>
    <t>Летучий голландец - Соколов Алексей, Туров Александр</t>
  </si>
  <si>
    <t>КостяНика - Задоя Константин, Бочаров Никита</t>
  </si>
  <si>
    <t>Shimano72 - Понамарев Олег, Марцинкевич Вячеслав</t>
  </si>
  <si>
    <t>РомАнтика - Корнев Антон, Комарницкий Роман</t>
  </si>
  <si>
    <t>Солнечные рыбаки - Семёнов Игорь, Мальчиков Иван</t>
  </si>
  <si>
    <t>Рыбанутые - Гончаров Михаил, Василенко Евгений</t>
  </si>
  <si>
    <t>RedRocks - Власов Валентин, Власова Валентина</t>
  </si>
  <si>
    <r>
      <t>20.Экипаж "ГлобалСнаб"</t>
    </r>
    <r>
      <rPr>
        <sz val="13.5"/>
        <color rgb="FF525252"/>
        <rFont val="PT Sans"/>
        <family val="18"/>
      </rPr>
      <t>Оплачено</t>
    </r>
  </si>
  <si>
    <t>Вивчарук Николай Владимирович 1986</t>
  </si>
  <si>
    <t>Лысенко Тимофей Васильевич 1990</t>
  </si>
  <si>
    <r>
      <t>21.Экипаж "Z"</t>
    </r>
    <r>
      <rPr>
        <sz val="13.5"/>
        <color rgb="FF525252"/>
        <rFont val="PT Sans"/>
        <family val="18"/>
      </rPr>
      <t>Оплачено</t>
    </r>
  </si>
  <si>
    <t>Тазаткин Александр Венедиктович 04.12.86</t>
  </si>
  <si>
    <t>Мясников Александр Евгеньевич 7.06.89</t>
  </si>
  <si>
    <r>
      <t>22.Экипаж "Виктория"</t>
    </r>
    <r>
      <rPr>
        <sz val="13.5"/>
        <color rgb="FF525252"/>
        <rFont val="PT Sans"/>
        <family val="18"/>
      </rPr>
      <t>Оплачено</t>
    </r>
  </si>
  <si>
    <t>Харченко Денис Сергеевич 1989</t>
  </si>
  <si>
    <t>Анашкин Алексей Николаевич 1978</t>
  </si>
  <si>
    <r>
      <t>23.Экипаж "Рыбаки"</t>
    </r>
    <r>
      <rPr>
        <sz val="13.5"/>
        <color rgb="FF525252"/>
        <rFont val="PT Sans"/>
        <family val="18"/>
      </rPr>
      <t>Оплачено</t>
    </r>
  </si>
  <si>
    <t>Кольгазе Константин Александрович 1971</t>
  </si>
  <si>
    <t>Кольгазе Сергей Константинович 1996</t>
  </si>
  <si>
    <r>
      <t>24.Экипаж "ИЗВОЗЧИКИ"</t>
    </r>
    <r>
      <rPr>
        <sz val="13.5"/>
        <color rgb="FF525252"/>
        <rFont val="PT Sans"/>
        <family val="18"/>
      </rPr>
      <t> Оплачено</t>
    </r>
  </si>
  <si>
    <t>Загородников Герман Владиславович 1967</t>
  </si>
  <si>
    <t>..................</t>
  </si>
  <si>
    <r>
      <t>25.экипаж " Санычи"</t>
    </r>
    <r>
      <rPr>
        <sz val="13.5"/>
        <color rgb="FF525252"/>
        <rFont val="PT Sans"/>
        <family val="18"/>
      </rPr>
      <t>Оплачено</t>
    </r>
  </si>
  <si>
    <t>Анисимов Александр Александрович</t>
  </si>
  <si>
    <t>Моргун Александр Александрович</t>
  </si>
  <si>
    <r>
      <t>26.Экипаж «Цунами»</t>
    </r>
    <r>
      <rPr>
        <sz val="13.5"/>
        <color rgb="FF525252"/>
        <rFont val="PT Sans"/>
        <family val="18"/>
      </rPr>
      <t>Оплачено</t>
    </r>
  </si>
  <si>
    <t>Ануфриев Павел Александрович 1980</t>
  </si>
  <si>
    <t>Ануфриева Кристина Александровна 1987</t>
  </si>
  <si>
    <r>
      <t>27.Экипаж "Бяда"</t>
    </r>
    <r>
      <rPr>
        <sz val="13.5"/>
        <color rgb="FF525252"/>
        <rFont val="PT Sans"/>
        <family val="18"/>
      </rPr>
      <t> Оплачено</t>
    </r>
  </si>
  <si>
    <t>Казанцева Ольга 1959</t>
  </si>
  <si>
    <t>Казанцев Александр 1958</t>
  </si>
  <si>
    <r>
      <t>28.Экипаж "Пятый элемент"</t>
    </r>
    <r>
      <rPr>
        <sz val="13.5"/>
        <color rgb="FF525252"/>
        <rFont val="PT Sans"/>
        <family val="18"/>
      </rPr>
      <t> Оплачено</t>
    </r>
  </si>
  <si>
    <t>Афонин Сергей Борисович 1969гр</t>
  </si>
  <si>
    <t>Афонина Людмила Сергеевна 1981гр</t>
  </si>
  <si>
    <r>
      <t>29.Экипаж "Саян"</t>
    </r>
    <r>
      <rPr>
        <sz val="13.5"/>
        <color rgb="FF525252"/>
        <rFont val="PT Sans"/>
        <family val="18"/>
      </rPr>
      <t>Оплачено</t>
    </r>
  </si>
  <si>
    <t>Симонов Виктор 1967 г.р</t>
  </si>
  <si>
    <t>Янко Андрей 1979 г.р</t>
  </si>
  <si>
    <r>
      <t>30.Экипаж «Ловчие ребята»</t>
    </r>
    <r>
      <rPr>
        <sz val="13.5"/>
        <color rgb="FF525252"/>
        <rFont val="PT Sans"/>
        <family val="18"/>
      </rPr>
      <t>Оплачено</t>
    </r>
  </si>
  <si>
    <t>Крисанов Виталий Николаевич 1968</t>
  </si>
  <si>
    <t>Сысоев Роман Николаевич 1975</t>
  </si>
  <si>
    <r>
      <t>31.Экипаж "23 сантиметра"</t>
    </r>
    <r>
      <rPr>
        <sz val="13.5"/>
        <color rgb="FF525252"/>
        <rFont val="PT Sans"/>
        <family val="18"/>
      </rPr>
      <t> Оплачено</t>
    </r>
  </si>
  <si>
    <t>Фокин Евгений Игоревич 1989</t>
  </si>
  <si>
    <t>Дьячук Михаил Сергеевич 1990</t>
  </si>
  <si>
    <r>
      <t>32.Экипаж "РАКЕТА"</t>
    </r>
    <r>
      <rPr>
        <sz val="13.5"/>
        <color rgb="FF525252"/>
        <rFont val="PT Sans"/>
        <family val="18"/>
      </rPr>
      <t>Оплачено</t>
    </r>
  </si>
  <si>
    <t>Штыров Сергей Викторович 1986</t>
  </si>
  <si>
    <t>Бабкин Алексей Викторович 1985</t>
  </si>
  <si>
    <r>
      <t>33.Экипаж "Север"</t>
    </r>
    <r>
      <rPr>
        <sz val="13.5"/>
        <color rgb="FF525252"/>
        <rFont val="PT Sans"/>
        <family val="18"/>
      </rPr>
      <t>Оплачено</t>
    </r>
  </si>
  <si>
    <t>Сиротин Евгений Леонидович, 1965</t>
  </si>
  <si>
    <t>Скрипалев Валерий Николаевич, 1964</t>
  </si>
  <si>
    <r>
      <t>34.Экипаж "Засланцы"</t>
    </r>
    <r>
      <rPr>
        <sz val="13.5"/>
        <color rgb="FF525252"/>
        <rFont val="PT Sans"/>
        <family val="18"/>
      </rPr>
      <t> Оплачено</t>
    </r>
  </si>
  <si>
    <t>Пирогов Игорь(burundukoff) 1974</t>
  </si>
  <si>
    <t>............?</t>
  </si>
  <si>
    <r>
      <t>35.Экипаж "Чистые Продукты Сибири"</t>
    </r>
    <r>
      <rPr>
        <sz val="13.5"/>
        <color rgb="FF525252"/>
        <rFont val="PT Sans"/>
        <family val="18"/>
      </rPr>
      <t> Оплачено</t>
    </r>
  </si>
  <si>
    <t>Ларионов Андрей Геннадьевич</t>
  </si>
  <si>
    <t>Танин Алексей Николаевич</t>
  </si>
  <si>
    <r>
      <t>36.Экипаж "Максимум"</t>
    </r>
    <r>
      <rPr>
        <sz val="13.5"/>
        <color rgb="FF525252"/>
        <rFont val="PT Sans"/>
        <family val="18"/>
      </rPr>
      <t>Оплачено</t>
    </r>
  </si>
  <si>
    <t>Никита Вазирович 1991г.р.</t>
  </si>
  <si>
    <t>Белорусов Александр 1988.</t>
  </si>
  <si>
    <r>
      <t>37.Экипаж "Скромный"</t>
    </r>
    <r>
      <rPr>
        <sz val="13.5"/>
        <color rgb="FF525252"/>
        <rFont val="PT Sans"/>
        <family val="18"/>
      </rPr>
      <t> Оплачено</t>
    </r>
  </si>
  <si>
    <t>Одинцев Дмитрий Николаевич 1974 (ODN)</t>
  </si>
  <si>
    <t>Латынцев Николай Сергеевич 1986 (koka1n)</t>
  </si>
  <si>
    <r>
      <t>38.Экипаж "Интер"</t>
    </r>
    <r>
      <rPr>
        <sz val="13.5"/>
        <color rgb="FF525252"/>
        <rFont val="PT Sans"/>
        <family val="18"/>
      </rPr>
      <t>Оплачено</t>
    </r>
  </si>
  <si>
    <t>Сиротин Сергей Леонидович, 1957</t>
  </si>
  <si>
    <t>Чернов Сергей</t>
  </si>
  <si>
    <r>
      <t>39.Экипаж "FUSO TEX"</t>
    </r>
    <r>
      <rPr>
        <sz val="13.5"/>
        <color rgb="FF525252"/>
        <rFont val="PT Sans"/>
        <family val="18"/>
      </rPr>
      <t>Оплачено</t>
    </r>
  </si>
  <si>
    <t>Куликов Андрей 1976</t>
  </si>
  <si>
    <t>Куликов Кирилл 2010</t>
  </si>
  <si>
    <r>
      <t>40.Экипаж "Рыболовный Красноярск"</t>
    </r>
    <r>
      <rPr>
        <sz val="13.5"/>
        <color rgb="FF525252"/>
        <rFont val="PT Sans"/>
        <family val="18"/>
      </rPr>
      <t>Оплачено</t>
    </r>
  </si>
  <si>
    <t>Коняхин Валерий Александрович 1984г</t>
  </si>
  <si>
    <t>Васильев Роман Игоревич 1976г.</t>
  </si>
  <si>
    <r>
      <t>41.Экипаж "Ну погоди!"</t>
    </r>
    <r>
      <rPr>
        <sz val="13.5"/>
        <color rgb="FF525252"/>
        <rFont val="PT Sans"/>
        <family val="18"/>
      </rPr>
      <t>Оплачено</t>
    </r>
  </si>
  <si>
    <t>Шумайлов Андрей Петрович 1968</t>
  </si>
  <si>
    <t>Шумайлова Анастасия 1997</t>
  </si>
  <si>
    <r>
      <t>42.Экипаж "Сильные духом"</t>
    </r>
    <r>
      <rPr>
        <sz val="13.5"/>
        <color rgb="FF525252"/>
        <rFont val="PT Sans"/>
        <family val="18"/>
      </rPr>
      <t>  Оплачено</t>
    </r>
  </si>
  <si>
    <t>Кульков Сергей Владимирович 1977</t>
  </si>
  <si>
    <t>Малыш Роман Владимирович 1979</t>
  </si>
  <si>
    <r>
      <t>43.Экипаж«Чук и Гек»</t>
    </r>
    <r>
      <rPr>
        <sz val="13.5"/>
        <color rgb="FF525252"/>
        <rFont val="PT Sans"/>
        <family val="18"/>
      </rPr>
      <t>Оплачено</t>
    </r>
  </si>
  <si>
    <t>Грек Николай Владимирович 1985</t>
  </si>
  <si>
    <t>Петров Юрий Александрович 1981</t>
  </si>
  <si>
    <r>
      <t>44.Экипаж «КАН»</t>
    </r>
    <r>
      <rPr>
        <sz val="13.5"/>
        <color rgb="FF525252"/>
        <rFont val="PT Sans"/>
        <family val="18"/>
      </rPr>
      <t>Оплачено</t>
    </r>
  </si>
  <si>
    <t>Ануфриев Александр Юрьевич 1957</t>
  </si>
  <si>
    <t>Куланин Леонид Николаевич 1970</t>
  </si>
  <si>
    <r>
      <t>45.Экипаж "Vолжане"</t>
    </r>
    <r>
      <rPr>
        <sz val="13.5"/>
        <color rgb="FF525252"/>
        <rFont val="PT Sans"/>
        <family val="18"/>
      </rPr>
      <t>Оплачено</t>
    </r>
  </si>
  <si>
    <t>Рябченко Михаил Александрович 1986</t>
  </si>
  <si>
    <t>Мильдарьян Роман Федорович 1985</t>
  </si>
  <si>
    <t>46.Экипаж "Байкал"</t>
  </si>
  <si>
    <t>Арчебасов Дмитрий Андреевич 1987</t>
  </si>
  <si>
    <t>Коновалов Евгений Валерьевич 1983</t>
  </si>
  <si>
    <r>
      <t>47.Экипаж "КатаВася"</t>
    </r>
    <r>
      <rPr>
        <sz val="13.5"/>
        <color rgb="FF525252"/>
        <rFont val="PT Sans"/>
        <family val="18"/>
      </rPr>
      <t>Оплачено</t>
    </r>
  </si>
  <si>
    <t>Двойных Василий 1982</t>
  </si>
  <si>
    <t>Двойных Александр 2006.</t>
  </si>
  <si>
    <r>
      <t>48.Экипаж "Выдра"</t>
    </r>
    <r>
      <rPr>
        <sz val="13.5"/>
        <color rgb="FF525252"/>
        <rFont val="PT Sans"/>
        <family val="18"/>
      </rPr>
      <t>Оплачено</t>
    </r>
  </si>
  <si>
    <t>Старченко Алексей 1978г.р</t>
  </si>
  <si>
    <t>Соколов Сергей 1987г.р</t>
  </si>
  <si>
    <r>
      <t>49.Экипаж "РАКЕТА"</t>
    </r>
    <r>
      <rPr>
        <sz val="13.5"/>
        <color rgb="FF525252"/>
        <rFont val="PT Sans"/>
        <family val="18"/>
      </rPr>
      <t>Оплачено</t>
    </r>
  </si>
  <si>
    <r>
      <t>50.Экипаж "Семейный"</t>
    </r>
    <r>
      <rPr>
        <sz val="13.5"/>
        <color rgb="FF525252"/>
        <rFont val="PT Sans"/>
        <family val="18"/>
      </rPr>
      <t>Оплачено</t>
    </r>
  </si>
  <si>
    <t>Вайзбек Вячеслав Иванович 1979</t>
  </si>
  <si>
    <t>Вайзбек Николай Вячеславович 2012</t>
  </si>
  <si>
    <r>
      <t>51</t>
    </r>
    <r>
      <rPr>
        <sz val="13.5"/>
        <color rgb="FF525252"/>
        <rFont val="PT Sans"/>
        <family val="18"/>
      </rPr>
      <t>. </t>
    </r>
    <r>
      <rPr>
        <b/>
        <sz val="13.5"/>
        <color rgb="FF525252"/>
        <rFont val="PT Sans"/>
        <family val="18"/>
      </rPr>
      <t>Экипаж "Гладиаторы".</t>
    </r>
    <r>
      <rPr>
        <sz val="13.5"/>
        <color rgb="FF525252"/>
        <rFont val="PT Sans"/>
        <family val="18"/>
      </rPr>
      <t> Оплачено</t>
    </r>
  </si>
  <si>
    <t>ГлобалСнаб - Вивчарук Николай, Лысенко Тимофей</t>
  </si>
  <si>
    <t>Z - Тазаткин Александр, Мясников Александр</t>
  </si>
  <si>
    <t xml:space="preserve">Виктория - Харченко Денис, Анашкин Алексей </t>
  </si>
  <si>
    <t>Рыбаки - Кольгазе Константин, Стас Степанов</t>
  </si>
  <si>
    <t xml:space="preserve">Извозчики - Загородников Герман, </t>
  </si>
  <si>
    <t>Бяда - Казанцева Ольга, Казанцев Александр</t>
  </si>
  <si>
    <t>Пятый элемент - Афонина Людмила, Афонин Сергей</t>
  </si>
  <si>
    <t>Ловчие Ребята - Крисанов Виталий, Сысоев Роман</t>
  </si>
  <si>
    <t>23 сантиметра - Фокин Евгений, Дьячук Михаил</t>
  </si>
  <si>
    <t>Ракета - Штыров Сергей, Богданов Андрей</t>
  </si>
  <si>
    <t>Север - Сиротин Евгений, Скрипалев Валерий</t>
  </si>
  <si>
    <t>Чистые Продукты Сибири - Ларионов Андрей, Танин Алексей</t>
  </si>
  <si>
    <t>Максимум - Вазирович Никита, Белорусов Александр</t>
  </si>
  <si>
    <t xml:space="preserve">Скромный - Одинцев Дмитрий , Латынцев Николай </t>
  </si>
  <si>
    <t>Интер - Сиротин Сергей ,   Чернов Сергей</t>
  </si>
  <si>
    <t>Саян - Симонов Виктор,                      Янко Андрей</t>
  </si>
  <si>
    <t>FUSO TEX - Куликов Андрей, Куликов Кирилл</t>
  </si>
  <si>
    <t>Цунами - Ануфриев Павел, Бакулин Павел</t>
  </si>
  <si>
    <t>Рыболовный Красноярск - Коняхин Валерий , Васильев Роман</t>
  </si>
  <si>
    <t>Ну погоди - Шумайлов Андрей, Шумайлова Анастасия</t>
  </si>
  <si>
    <t>Сильные духов - Кульков Сергей, Малыш Роман.</t>
  </si>
  <si>
    <t>Чук и Гек -  Грек Николай,    Петров Юрий</t>
  </si>
  <si>
    <t>Кан - Ануфриев Александр, Куланин Леонид</t>
  </si>
  <si>
    <t>Vолжане - Рябченко Михаил, Мильдарьян Роман</t>
  </si>
  <si>
    <t>Байкал - Арчебасов Дмитрий, Коновалов Евгений</t>
  </si>
  <si>
    <t>КатаВася - Двойных Василий, Двойных Александр</t>
  </si>
  <si>
    <t>Выдра - Старченко Алексей , Соколов Сергей</t>
  </si>
  <si>
    <t>Семейный - Вайзбек Вячеслав, Вайзбек Николай</t>
  </si>
  <si>
    <t>Гладиаторы - Колесников Игорь, Панов Александр</t>
  </si>
  <si>
    <t>Итоговый протокол технических результатов фестиваля «Сибирский хариус - 2022»</t>
  </si>
  <si>
    <t>Феникс - Карасев Егор, Карасёв Сергей</t>
  </si>
  <si>
    <t>Засланцы -Данилина Екатерина.Пирогов Игорь</t>
  </si>
  <si>
    <t>Катюша - Анисимов Александр, Анисимова Екатерина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</si>
</sst>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i/>
      <sz val="13"/>
      <name val="Arial"/>
      <family val="2"/>
      <charset val="204"/>
    </font>
    <font>
      <b/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i/>
      <sz val="14"/>
      <color rgb="FF00B050"/>
      <name val="Arial"/>
      <family val="2"/>
      <charset val="204"/>
    </font>
    <font>
      <sz val="13.5"/>
      <color rgb="FF525252"/>
      <name val="PT Sans"/>
      <family val="18"/>
    </font>
    <font>
      <sz val="13.5"/>
      <color rgb="FFFF0000"/>
      <name val="PT Sans"/>
      <family val="18"/>
    </font>
    <font>
      <b/>
      <sz val="13.5"/>
      <color rgb="FF525252"/>
      <name val="PT Sans"/>
      <family val="18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13"/>
      </patternFill>
    </fill>
    <fill>
      <patternFill patternType="solid">
        <fgColor indexed="49"/>
        <bgColor indexed="50"/>
      </patternFill>
    </fill>
    <fill>
      <patternFill patternType="solid">
        <fgColor indexed="55"/>
        <bgColor indexed="29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indexed="50"/>
      </patternFill>
    </fill>
    <fill>
      <patternFill patternType="solid">
        <fgColor rgb="FFFF0000"/>
        <bgColor indexed="29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/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8"/>
      </right>
      <top style="medium">
        <color indexed="64"/>
      </top>
      <bottom/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vertical="center" wrapText="1"/>
    </xf>
    <xf numFmtId="0" fontId="1" fillId="7" borderId="3" xfId="0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4" borderId="38" xfId="0" applyFont="1" applyFill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3" fillId="4" borderId="41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38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50" xfId="0" applyFont="1" applyFill="1" applyBorder="1" applyAlignment="1">
      <alignment horizontal="center" vertical="center" wrapText="1"/>
    </xf>
    <xf numFmtId="0" fontId="3" fillId="4" borderId="51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10" borderId="9" xfId="0" applyFont="1" applyFill="1" applyBorder="1" applyAlignment="1">
      <alignment horizontal="center" vertical="center"/>
    </xf>
    <xf numFmtId="0" fontId="6" fillId="11" borderId="0" xfId="0" applyFont="1" applyFill="1" applyAlignment="1">
      <alignment wrapText="1"/>
    </xf>
    <xf numFmtId="0" fontId="8" fillId="11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1" fillId="12" borderId="0" xfId="0" applyFont="1" applyFill="1" applyBorder="1" applyAlignment="1">
      <alignment vertical="center" wrapText="1"/>
    </xf>
    <xf numFmtId="0" fontId="1" fillId="12" borderId="3" xfId="0" applyFont="1" applyFill="1" applyBorder="1" applyAlignment="1">
      <alignment vertical="center" wrapText="1"/>
    </xf>
    <xf numFmtId="0" fontId="4" fillId="12" borderId="3" xfId="0" applyFont="1" applyFill="1" applyBorder="1" applyAlignment="1">
      <alignment vertical="center" wrapText="1"/>
    </xf>
    <xf numFmtId="0" fontId="1" fillId="12" borderId="31" xfId="0" applyFont="1" applyFill="1" applyBorder="1" applyAlignment="1">
      <alignment vertical="center" wrapText="1"/>
    </xf>
    <xf numFmtId="0" fontId="1" fillId="12" borderId="24" xfId="0" applyFont="1" applyFill="1" applyBorder="1" applyAlignment="1">
      <alignment vertical="center" wrapText="1"/>
    </xf>
    <xf numFmtId="0" fontId="1" fillId="12" borderId="36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3" fillId="4" borderId="43" xfId="0" applyFont="1" applyFill="1" applyBorder="1" applyAlignment="1">
      <alignment horizontal="center" vertical="center"/>
    </xf>
    <xf numFmtId="0" fontId="3" fillId="4" borderId="44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0" fontId="0" fillId="6" borderId="29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7"/>
  <sheetViews>
    <sheetView tabSelected="1" zoomScale="80" zoomScaleNormal="80" workbookViewId="0">
      <selection activeCell="C57" sqref="C57"/>
    </sheetView>
  </sheetViews>
  <sheetFormatPr defaultColWidth="8.85546875" defaultRowHeight="15"/>
  <cols>
    <col min="1" max="1" width="8.85546875" style="5"/>
    <col min="2" max="2" width="45" style="5" customWidth="1"/>
    <col min="3" max="13" width="8.85546875" style="1"/>
    <col min="14" max="14" width="11.140625" style="1" customWidth="1"/>
    <col min="15" max="15" width="8.85546875" style="5"/>
    <col min="16" max="16" width="35.5703125" style="5" bestFit="1" customWidth="1"/>
    <col min="17" max="16384" width="8.85546875" style="5"/>
  </cols>
  <sheetData>
    <row r="1" spans="1:16" ht="15.75">
      <c r="A1" s="1"/>
      <c r="B1" s="6"/>
    </row>
    <row r="2" spans="1:16" ht="19.5" thickBot="1">
      <c r="A2" s="1"/>
      <c r="B2" s="126" t="s">
        <v>289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6" ht="16.5" thickBot="1">
      <c r="A3" s="76"/>
      <c r="B3" s="77"/>
      <c r="C3" s="78"/>
      <c r="D3" s="127" t="s">
        <v>1</v>
      </c>
      <c r="E3" s="127"/>
      <c r="F3" s="127"/>
      <c r="G3" s="128"/>
      <c r="H3" s="79"/>
      <c r="I3" s="129" t="s">
        <v>2</v>
      </c>
      <c r="J3" s="129"/>
      <c r="K3" s="129"/>
      <c r="L3" s="130"/>
      <c r="M3" s="131" t="s">
        <v>3</v>
      </c>
      <c r="N3" s="132"/>
    </row>
    <row r="4" spans="1:16" ht="51.75" thickBot="1">
      <c r="A4" s="87" t="s">
        <v>4</v>
      </c>
      <c r="B4" s="88" t="s">
        <v>5</v>
      </c>
      <c r="C4" s="89"/>
      <c r="D4" s="90" t="s">
        <v>6</v>
      </c>
      <c r="E4" s="90" t="s">
        <v>89</v>
      </c>
      <c r="F4" s="90" t="s">
        <v>8</v>
      </c>
      <c r="G4" s="91" t="s">
        <v>9</v>
      </c>
      <c r="H4" s="92"/>
      <c r="I4" s="93" t="s">
        <v>6</v>
      </c>
      <c r="J4" s="93" t="s">
        <v>90</v>
      </c>
      <c r="K4" s="93" t="s">
        <v>8</v>
      </c>
      <c r="L4" s="94" t="s">
        <v>9</v>
      </c>
      <c r="M4" s="95" t="s">
        <v>10</v>
      </c>
      <c r="N4" s="96" t="s">
        <v>11</v>
      </c>
    </row>
    <row r="5" spans="1:16" ht="18.75" customHeight="1" thickBot="1">
      <c r="A5" s="97"/>
      <c r="B5" s="98"/>
      <c r="C5" s="99"/>
      <c r="D5" s="100"/>
      <c r="E5" s="100"/>
      <c r="F5" s="100"/>
      <c r="G5" s="101"/>
      <c r="H5" s="102"/>
      <c r="I5" s="103"/>
      <c r="J5" s="103"/>
      <c r="K5" s="103"/>
      <c r="L5" s="104"/>
      <c r="M5" s="105"/>
      <c r="N5" s="106"/>
      <c r="P5" s="119" t="s">
        <v>149</v>
      </c>
    </row>
    <row r="6" spans="1:16" ht="35.25" thickBot="1">
      <c r="A6" s="80">
        <v>28</v>
      </c>
      <c r="B6" s="120" t="s">
        <v>277</v>
      </c>
      <c r="C6" s="81"/>
      <c r="D6" s="82">
        <v>7236</v>
      </c>
      <c r="E6" s="80">
        <f>D6</f>
        <v>7236</v>
      </c>
      <c r="F6" s="82"/>
      <c r="G6" s="83">
        <f>E6-F6</f>
        <v>7236</v>
      </c>
      <c r="H6" s="84"/>
      <c r="I6" s="85"/>
      <c r="J6" s="80">
        <f>I6</f>
        <v>0</v>
      </c>
      <c r="K6" s="85"/>
      <c r="L6" s="83">
        <f>J6-K6</f>
        <v>0</v>
      </c>
      <c r="M6" s="86">
        <f>SUM(G6+L6)</f>
        <v>7236</v>
      </c>
      <c r="N6" s="140"/>
      <c r="P6" s="117" t="s">
        <v>91</v>
      </c>
    </row>
    <row r="7" spans="1:16" ht="35.25" thickBot="1">
      <c r="A7" s="3">
        <v>47</v>
      </c>
      <c r="B7" s="121" t="s">
        <v>150</v>
      </c>
      <c r="C7" s="17"/>
      <c r="D7" s="9">
        <v>5612</v>
      </c>
      <c r="E7" s="3">
        <f>D7</f>
        <v>5612</v>
      </c>
      <c r="F7" s="9"/>
      <c r="G7" s="18">
        <f>E7-F7</f>
        <v>5612</v>
      </c>
      <c r="H7" s="19"/>
      <c r="I7" s="7"/>
      <c r="J7" s="3">
        <f>I7</f>
        <v>0</v>
      </c>
      <c r="K7" s="7"/>
      <c r="L7" s="18">
        <f>J7-K7</f>
        <v>0</v>
      </c>
      <c r="M7" s="33">
        <f>SUM(G7+L7)</f>
        <v>5612</v>
      </c>
      <c r="N7" s="38"/>
      <c r="P7" s="117" t="s">
        <v>92</v>
      </c>
    </row>
    <row r="8" spans="1:16" ht="35.25" thickBot="1">
      <c r="A8" s="3">
        <v>12</v>
      </c>
      <c r="B8" s="121" t="s">
        <v>275</v>
      </c>
      <c r="C8" s="17">
        <v>918</v>
      </c>
      <c r="D8" s="9">
        <v>5250</v>
      </c>
      <c r="E8" s="3">
        <f>D8</f>
        <v>5250</v>
      </c>
      <c r="F8" s="9"/>
      <c r="G8" s="18">
        <f>E8-F8</f>
        <v>5250</v>
      </c>
      <c r="H8" s="19"/>
      <c r="I8" s="7"/>
      <c r="J8" s="3">
        <f>I8</f>
        <v>0</v>
      </c>
      <c r="K8" s="7"/>
      <c r="L8" s="18">
        <f>J8-K8</f>
        <v>0</v>
      </c>
      <c r="M8" s="33">
        <f>SUM(G8+L8)</f>
        <v>5250</v>
      </c>
      <c r="N8" s="140"/>
      <c r="P8" s="118" t="s">
        <v>93</v>
      </c>
    </row>
    <row r="9" spans="1:16" ht="32.25" thickBot="1">
      <c r="A9" s="3">
        <v>11</v>
      </c>
      <c r="B9" s="121" t="s">
        <v>152</v>
      </c>
      <c r="C9" s="17"/>
      <c r="D9" s="9">
        <v>4656</v>
      </c>
      <c r="E9" s="3">
        <f>D9</f>
        <v>4656</v>
      </c>
      <c r="F9" s="9"/>
      <c r="G9" s="18">
        <f>E9-F9</f>
        <v>4656</v>
      </c>
      <c r="H9" s="19"/>
      <c r="I9" s="7"/>
      <c r="J9" s="3">
        <f>I9</f>
        <v>0</v>
      </c>
      <c r="K9" s="7"/>
      <c r="L9" s="18">
        <f>J9-K9</f>
        <v>0</v>
      </c>
      <c r="M9" s="33">
        <f>SUM(G9+L9)</f>
        <v>4656</v>
      </c>
      <c r="N9" s="38"/>
      <c r="P9" s="117" t="s">
        <v>94</v>
      </c>
    </row>
    <row r="10" spans="1:16" ht="32.25" thickBot="1">
      <c r="A10" s="3">
        <v>9</v>
      </c>
      <c r="B10" s="121" t="s">
        <v>157</v>
      </c>
      <c r="C10" s="17"/>
      <c r="D10" s="9">
        <v>4368</v>
      </c>
      <c r="E10" s="3">
        <f>D10</f>
        <v>4368</v>
      </c>
      <c r="F10" s="9"/>
      <c r="G10" s="18">
        <f>E10-F10</f>
        <v>4368</v>
      </c>
      <c r="H10" s="19"/>
      <c r="I10" s="7"/>
      <c r="J10" s="3">
        <f>I10</f>
        <v>0</v>
      </c>
      <c r="K10" s="7"/>
      <c r="L10" s="18">
        <f>J10-K10</f>
        <v>0</v>
      </c>
      <c r="M10" s="33">
        <f>SUM(G10+L10)</f>
        <v>4368</v>
      </c>
      <c r="N10" s="140"/>
      <c r="P10" s="117" t="s">
        <v>95</v>
      </c>
    </row>
    <row r="11" spans="1:16" ht="34.5">
      <c r="A11" s="3">
        <v>15</v>
      </c>
      <c r="B11" s="121" t="s">
        <v>151</v>
      </c>
      <c r="C11" s="17"/>
      <c r="D11" s="9">
        <v>3970</v>
      </c>
      <c r="E11" s="3">
        <f>D11</f>
        <v>3970</v>
      </c>
      <c r="F11" s="9"/>
      <c r="G11" s="18">
        <f>E11-F11</f>
        <v>3970</v>
      </c>
      <c r="H11" s="19"/>
      <c r="I11" s="7"/>
      <c r="J11" s="3">
        <f>I11</f>
        <v>0</v>
      </c>
      <c r="K11" s="7"/>
      <c r="L11" s="18">
        <f>J11-K11</f>
        <v>0</v>
      </c>
      <c r="M11" s="33">
        <f>SUM(G11+L11)</f>
        <v>3970</v>
      </c>
      <c r="N11" s="142"/>
      <c r="P11" s="118" t="s">
        <v>96</v>
      </c>
    </row>
    <row r="12" spans="1:16" ht="34.5">
      <c r="A12" s="3">
        <v>42</v>
      </c>
      <c r="B12" s="121" t="s">
        <v>261</v>
      </c>
      <c r="C12" s="17">
        <v>764</v>
      </c>
      <c r="D12" s="9">
        <v>3758</v>
      </c>
      <c r="E12" s="3">
        <f>D12</f>
        <v>3758</v>
      </c>
      <c r="F12" s="9"/>
      <c r="G12" s="18">
        <f>E12-F12</f>
        <v>3758</v>
      </c>
      <c r="H12" s="19"/>
      <c r="I12" s="7"/>
      <c r="J12" s="3">
        <f>I12</f>
        <v>0</v>
      </c>
      <c r="K12" s="7"/>
      <c r="L12" s="18">
        <f>J12-K12</f>
        <v>0</v>
      </c>
      <c r="M12" s="33">
        <f>SUM(G12+L12)</f>
        <v>3758</v>
      </c>
      <c r="N12" s="62"/>
      <c r="P12" s="117" t="s">
        <v>97</v>
      </c>
    </row>
    <row r="13" spans="1:16" ht="34.5">
      <c r="A13" s="3">
        <v>27</v>
      </c>
      <c r="B13" s="121" t="s">
        <v>158</v>
      </c>
      <c r="C13" s="17"/>
      <c r="D13" s="9">
        <v>3522</v>
      </c>
      <c r="E13" s="3">
        <f>D13</f>
        <v>3522</v>
      </c>
      <c r="F13" s="9"/>
      <c r="G13" s="18">
        <f>E13-F13</f>
        <v>3522</v>
      </c>
      <c r="H13" s="19"/>
      <c r="I13" s="7"/>
      <c r="J13" s="3">
        <f>I13</f>
        <v>0</v>
      </c>
      <c r="K13" s="7"/>
      <c r="L13" s="18">
        <f>J13-K13</f>
        <v>0</v>
      </c>
      <c r="M13" s="33">
        <f>SUM(G13+L13)</f>
        <v>3522</v>
      </c>
      <c r="N13" s="62"/>
      <c r="P13" s="117" t="s">
        <v>98</v>
      </c>
    </row>
    <row r="14" spans="1:16" ht="34.5">
      <c r="A14" s="3">
        <v>1</v>
      </c>
      <c r="B14" s="121" t="s">
        <v>270</v>
      </c>
      <c r="C14" s="17"/>
      <c r="D14" s="9">
        <v>3298</v>
      </c>
      <c r="E14" s="3">
        <f>D14</f>
        <v>3298</v>
      </c>
      <c r="F14" s="9"/>
      <c r="G14" s="18">
        <f>E14-F14</f>
        <v>3298</v>
      </c>
      <c r="H14" s="19"/>
      <c r="I14" s="7"/>
      <c r="J14" s="3">
        <f>I14</f>
        <v>0</v>
      </c>
      <c r="K14" s="7"/>
      <c r="L14" s="18">
        <f>J14-K14</f>
        <v>0</v>
      </c>
      <c r="M14" s="33">
        <f>SUM(G14+L14)</f>
        <v>3298</v>
      </c>
      <c r="N14" s="62"/>
      <c r="P14" s="118" t="s">
        <v>99</v>
      </c>
    </row>
    <row r="15" spans="1:16" ht="34.5">
      <c r="A15" s="3">
        <v>26</v>
      </c>
      <c r="B15" s="121" t="s">
        <v>271</v>
      </c>
      <c r="C15" s="17"/>
      <c r="D15" s="9">
        <v>3000</v>
      </c>
      <c r="E15" s="3">
        <f>D15</f>
        <v>3000</v>
      </c>
      <c r="F15" s="9"/>
      <c r="G15" s="18">
        <f>E15-F15</f>
        <v>3000</v>
      </c>
      <c r="H15" s="17"/>
      <c r="I15" s="7"/>
      <c r="J15" s="3">
        <f>I15</f>
        <v>0</v>
      </c>
      <c r="K15" s="7"/>
      <c r="L15" s="18">
        <f>J15-K15</f>
        <v>0</v>
      </c>
      <c r="M15" s="33">
        <f>SUM(G15+L15)</f>
        <v>3000</v>
      </c>
      <c r="N15" s="62"/>
      <c r="P15" s="117" t="s">
        <v>100</v>
      </c>
    </row>
    <row r="16" spans="1:16" ht="34.5">
      <c r="A16" s="3">
        <v>29</v>
      </c>
      <c r="B16" s="121" t="s">
        <v>155</v>
      </c>
      <c r="C16" s="17"/>
      <c r="D16" s="9">
        <v>2754</v>
      </c>
      <c r="E16" s="3">
        <f>D16</f>
        <v>2754</v>
      </c>
      <c r="F16" s="9"/>
      <c r="G16" s="18">
        <f>E16-F16</f>
        <v>2754</v>
      </c>
      <c r="H16" s="19"/>
      <c r="I16" s="7"/>
      <c r="J16" s="3">
        <f>I16</f>
        <v>0</v>
      </c>
      <c r="K16" s="7"/>
      <c r="L16" s="18">
        <f>J16-K16</f>
        <v>0</v>
      </c>
      <c r="M16" s="33">
        <f>SUM(G16+L16)</f>
        <v>2754</v>
      </c>
      <c r="N16" s="62"/>
      <c r="P16" s="117" t="s">
        <v>101</v>
      </c>
    </row>
    <row r="17" spans="1:16" ht="34.5">
      <c r="A17" s="3">
        <v>41</v>
      </c>
      <c r="B17" s="121" t="s">
        <v>267</v>
      </c>
      <c r="C17" s="17"/>
      <c r="D17" s="9">
        <v>2720</v>
      </c>
      <c r="E17" s="3">
        <f>D17</f>
        <v>2720</v>
      </c>
      <c r="F17" s="9"/>
      <c r="G17" s="18">
        <f>E17-F17</f>
        <v>2720</v>
      </c>
      <c r="H17" s="19"/>
      <c r="I17" s="7"/>
      <c r="J17" s="3">
        <f>I17</f>
        <v>0</v>
      </c>
      <c r="K17" s="7"/>
      <c r="L17" s="18">
        <f>J17-K17</f>
        <v>0</v>
      </c>
      <c r="M17" s="33">
        <f>SUM(G17+L17)</f>
        <v>2720</v>
      </c>
      <c r="N17" s="62"/>
      <c r="P17" s="118" t="s">
        <v>102</v>
      </c>
    </row>
    <row r="18" spans="1:16" ht="34.5">
      <c r="A18" s="3">
        <v>22</v>
      </c>
      <c r="B18" s="121" t="s">
        <v>162</v>
      </c>
      <c r="C18" s="17"/>
      <c r="D18" s="9">
        <v>2510</v>
      </c>
      <c r="E18" s="3">
        <f>D18</f>
        <v>2510</v>
      </c>
      <c r="F18" s="9">
        <v>190</v>
      </c>
      <c r="G18" s="18">
        <f>E18-F18</f>
        <v>2320</v>
      </c>
      <c r="H18" s="19"/>
      <c r="I18" s="7"/>
      <c r="J18" s="3">
        <f>I18</f>
        <v>0</v>
      </c>
      <c r="K18" s="7"/>
      <c r="L18" s="18">
        <f>J18-K18</f>
        <v>0</v>
      </c>
      <c r="M18" s="33">
        <f>SUM(G18+L18)</f>
        <v>2320</v>
      </c>
      <c r="N18" s="62"/>
      <c r="P18" s="117" t="s">
        <v>103</v>
      </c>
    </row>
    <row r="19" spans="1:16" ht="34.5">
      <c r="A19" s="3">
        <v>3</v>
      </c>
      <c r="B19" s="121" t="s">
        <v>159</v>
      </c>
      <c r="C19" s="17"/>
      <c r="D19" s="9">
        <v>2430</v>
      </c>
      <c r="E19" s="3">
        <f>D19</f>
        <v>2430</v>
      </c>
      <c r="F19" s="9"/>
      <c r="G19" s="18">
        <f>E19-F19</f>
        <v>2430</v>
      </c>
      <c r="H19" s="17"/>
      <c r="I19" s="7"/>
      <c r="J19" s="3">
        <f>I19</f>
        <v>0</v>
      </c>
      <c r="K19" s="7"/>
      <c r="L19" s="18">
        <f>J19-K19</f>
        <v>0</v>
      </c>
      <c r="M19" s="33">
        <f>SUM(G19+L19)</f>
        <v>2430</v>
      </c>
      <c r="N19" s="62"/>
      <c r="P19" s="117" t="s">
        <v>104</v>
      </c>
    </row>
    <row r="20" spans="1:16" ht="34.5">
      <c r="A20" s="3">
        <v>45</v>
      </c>
      <c r="B20" s="121" t="s">
        <v>278</v>
      </c>
      <c r="C20" s="17"/>
      <c r="D20" s="9">
        <v>2424</v>
      </c>
      <c r="E20" s="3">
        <f>D20</f>
        <v>2424</v>
      </c>
      <c r="F20" s="9"/>
      <c r="G20" s="18">
        <f>E20-F20</f>
        <v>2424</v>
      </c>
      <c r="H20" s="19"/>
      <c r="I20" s="7"/>
      <c r="J20" s="3">
        <f>I20</f>
        <v>0</v>
      </c>
      <c r="K20" s="7"/>
      <c r="L20" s="18">
        <f>J20-K20</f>
        <v>0</v>
      </c>
      <c r="M20" s="33">
        <f>SUM(G20+L20)</f>
        <v>2424</v>
      </c>
      <c r="N20" s="62"/>
      <c r="P20" s="118" t="s">
        <v>105</v>
      </c>
    </row>
    <row r="21" spans="1:16" ht="34.5">
      <c r="A21" s="3">
        <v>7</v>
      </c>
      <c r="B21" s="121" t="s">
        <v>153</v>
      </c>
      <c r="C21" s="17"/>
      <c r="D21" s="9">
        <v>2302</v>
      </c>
      <c r="E21" s="3">
        <f>D21</f>
        <v>2302</v>
      </c>
      <c r="F21" s="9"/>
      <c r="G21" s="18">
        <f>E21-F21</f>
        <v>2302</v>
      </c>
      <c r="H21" s="19"/>
      <c r="I21" s="7"/>
      <c r="J21" s="3">
        <f>I21</f>
        <v>0</v>
      </c>
      <c r="K21" s="7"/>
      <c r="L21" s="18">
        <f>J21-K21</f>
        <v>0</v>
      </c>
      <c r="M21" s="33">
        <f>SUM(G21+L21)</f>
        <v>2302</v>
      </c>
      <c r="N21" s="141"/>
      <c r="P21" s="117" t="s">
        <v>106</v>
      </c>
    </row>
    <row r="22" spans="1:16" ht="34.5">
      <c r="A22" s="3">
        <v>38</v>
      </c>
      <c r="B22" s="121" t="s">
        <v>163</v>
      </c>
      <c r="C22" s="17"/>
      <c r="D22" s="9">
        <v>2266</v>
      </c>
      <c r="E22" s="3">
        <f>D22</f>
        <v>2266</v>
      </c>
      <c r="F22" s="9">
        <v>176</v>
      </c>
      <c r="G22" s="18">
        <f>E22-F22</f>
        <v>2090</v>
      </c>
      <c r="H22" s="17"/>
      <c r="I22" s="7"/>
      <c r="J22" s="3">
        <f>I22</f>
        <v>0</v>
      </c>
      <c r="K22" s="7"/>
      <c r="L22" s="18">
        <f>J22-K22</f>
        <v>0</v>
      </c>
      <c r="M22" s="33">
        <f>SUM(G22+L22)</f>
        <v>2090</v>
      </c>
      <c r="N22" s="62"/>
      <c r="P22" s="117" t="s">
        <v>107</v>
      </c>
    </row>
    <row r="23" spans="1:16" ht="34.5">
      <c r="A23" s="3">
        <v>50</v>
      </c>
      <c r="B23" s="121" t="s">
        <v>156</v>
      </c>
      <c r="C23" s="17"/>
      <c r="D23" s="9">
        <v>2260</v>
      </c>
      <c r="E23" s="3">
        <f>D23</f>
        <v>2260</v>
      </c>
      <c r="F23" s="9"/>
      <c r="G23" s="18">
        <f>E23-F23</f>
        <v>2260</v>
      </c>
      <c r="H23" s="19"/>
      <c r="I23" s="7"/>
      <c r="J23" s="3">
        <f>I23</f>
        <v>0</v>
      </c>
      <c r="K23" s="7"/>
      <c r="L23" s="18">
        <f>J23-K23</f>
        <v>0</v>
      </c>
      <c r="M23" s="33">
        <f>SUM(G23+L23)</f>
        <v>2260</v>
      </c>
      <c r="N23" s="62"/>
      <c r="P23" s="118" t="s">
        <v>108</v>
      </c>
    </row>
    <row r="24" spans="1:16" ht="31.5" hidden="1">
      <c r="A24" s="3">
        <v>24</v>
      </c>
      <c r="B24" s="121" t="s">
        <v>167</v>
      </c>
      <c r="C24" s="17"/>
      <c r="D24" s="9"/>
      <c r="E24" s="3">
        <f>D24</f>
        <v>0</v>
      </c>
      <c r="F24" s="9"/>
      <c r="G24" s="18">
        <f>E24-F24</f>
        <v>0</v>
      </c>
      <c r="H24" s="17"/>
      <c r="I24" s="7"/>
      <c r="J24" s="3">
        <f>I24</f>
        <v>0</v>
      </c>
      <c r="K24" s="7"/>
      <c r="L24" s="18">
        <f>J24-K24</f>
        <v>0</v>
      </c>
      <c r="M24" s="33">
        <f>SUM(G24+L24)</f>
        <v>0</v>
      </c>
      <c r="N24" s="62"/>
      <c r="P24" s="117" t="s">
        <v>109</v>
      </c>
    </row>
    <row r="25" spans="1:16" ht="34.5">
      <c r="A25" s="3">
        <v>20</v>
      </c>
      <c r="B25" s="121" t="s">
        <v>273</v>
      </c>
      <c r="C25" s="17">
        <v>576</v>
      </c>
      <c r="D25" s="9">
        <v>2230</v>
      </c>
      <c r="E25" s="3">
        <f>D25</f>
        <v>2230</v>
      </c>
      <c r="F25" s="9"/>
      <c r="G25" s="18">
        <f>E25-F25</f>
        <v>2230</v>
      </c>
      <c r="H25" s="19"/>
      <c r="I25" s="7"/>
      <c r="J25" s="3">
        <f>I25</f>
        <v>0</v>
      </c>
      <c r="K25" s="7"/>
      <c r="L25" s="18">
        <f>J25-K25</f>
        <v>0</v>
      </c>
      <c r="M25" s="33">
        <f>SUM(G25+L25)</f>
        <v>2230</v>
      </c>
      <c r="N25" s="62"/>
      <c r="P25" s="118" t="s">
        <v>110</v>
      </c>
    </row>
    <row r="26" spans="1:16" ht="34.5">
      <c r="A26" s="3">
        <v>21</v>
      </c>
      <c r="B26" s="121" t="s">
        <v>166</v>
      </c>
      <c r="C26" s="17"/>
      <c r="D26" s="9">
        <v>2068</v>
      </c>
      <c r="E26" s="3">
        <f>D26</f>
        <v>2068</v>
      </c>
      <c r="F26" s="9"/>
      <c r="G26" s="18">
        <f>E26-F26</f>
        <v>2068</v>
      </c>
      <c r="H26" s="19"/>
      <c r="I26" s="7"/>
      <c r="J26" s="3">
        <f>I26</f>
        <v>0</v>
      </c>
      <c r="K26" s="7"/>
      <c r="L26" s="18">
        <f>J26-K26</f>
        <v>0</v>
      </c>
      <c r="M26" s="33">
        <f>SUM(G26+L26)</f>
        <v>2068</v>
      </c>
      <c r="N26" s="62"/>
      <c r="P26" s="117" t="s">
        <v>111</v>
      </c>
    </row>
    <row r="27" spans="1:16" ht="34.5">
      <c r="A27" s="3">
        <v>25</v>
      </c>
      <c r="B27" s="121" t="s">
        <v>274</v>
      </c>
      <c r="C27" s="17"/>
      <c r="D27" s="9">
        <v>2064</v>
      </c>
      <c r="E27" s="3">
        <f>D27</f>
        <v>2064</v>
      </c>
      <c r="F27" s="9"/>
      <c r="G27" s="18">
        <f>E27-F27</f>
        <v>2064</v>
      </c>
      <c r="H27" s="17"/>
      <c r="I27" s="7"/>
      <c r="J27" s="3">
        <f>I27</f>
        <v>0</v>
      </c>
      <c r="K27" s="7"/>
      <c r="L27" s="18">
        <f>J27-K27</f>
        <v>0</v>
      </c>
      <c r="M27" s="33">
        <f>SUM(G27+L27)</f>
        <v>2064</v>
      </c>
      <c r="N27" s="62"/>
      <c r="P27" s="117" t="s">
        <v>112</v>
      </c>
    </row>
    <row r="28" spans="1:16" ht="34.5">
      <c r="A28" s="3">
        <v>8</v>
      </c>
      <c r="B28" s="121" t="s">
        <v>268</v>
      </c>
      <c r="C28" s="17"/>
      <c r="D28" s="9">
        <v>2050</v>
      </c>
      <c r="E28" s="3">
        <f>D28</f>
        <v>2050</v>
      </c>
      <c r="F28" s="9"/>
      <c r="G28" s="18">
        <f>E28-F28</f>
        <v>2050</v>
      </c>
      <c r="H28" s="19"/>
      <c r="I28" s="7"/>
      <c r="J28" s="3">
        <f>I28</f>
        <v>0</v>
      </c>
      <c r="K28" s="7"/>
      <c r="L28" s="18">
        <f>J28-K28</f>
        <v>0</v>
      </c>
      <c r="M28" s="33">
        <f>SUM(G28+L28)</f>
        <v>2050</v>
      </c>
      <c r="N28" s="62"/>
      <c r="P28" s="118" t="s">
        <v>113</v>
      </c>
    </row>
    <row r="29" spans="1:16" ht="17.25" hidden="1">
      <c r="A29" s="3"/>
      <c r="B29" s="121" t="s">
        <v>264</v>
      </c>
      <c r="C29" s="17"/>
      <c r="D29" s="9"/>
      <c r="E29" s="3">
        <f>D29</f>
        <v>0</v>
      </c>
      <c r="F29" s="9"/>
      <c r="G29" s="18">
        <f>E29-F29</f>
        <v>0</v>
      </c>
      <c r="H29" s="19"/>
      <c r="I29" s="7"/>
      <c r="J29" s="3">
        <f>I29</f>
        <v>0</v>
      </c>
      <c r="K29" s="7"/>
      <c r="L29" s="18">
        <f>J29-K29</f>
        <v>0</v>
      </c>
      <c r="M29" s="33">
        <f>SUM(G29+L29)</f>
        <v>0</v>
      </c>
      <c r="N29" s="62"/>
      <c r="P29" s="117" t="s">
        <v>114</v>
      </c>
    </row>
    <row r="30" spans="1:16" ht="34.5">
      <c r="A30" s="3">
        <v>43</v>
      </c>
      <c r="B30" s="121" t="s">
        <v>160</v>
      </c>
      <c r="C30" s="17"/>
      <c r="D30" s="9">
        <v>1834</v>
      </c>
      <c r="E30" s="3">
        <f>D30</f>
        <v>1834</v>
      </c>
      <c r="F30" s="9"/>
      <c r="G30" s="18">
        <f>E30-F30</f>
        <v>1834</v>
      </c>
      <c r="H30" s="19"/>
      <c r="I30" s="7"/>
      <c r="J30" s="3">
        <f>I30</f>
        <v>0</v>
      </c>
      <c r="K30" s="7"/>
      <c r="L30" s="18">
        <f>J30-K30</f>
        <v>0</v>
      </c>
      <c r="M30" s="33">
        <f>SUM(G30+L30)</f>
        <v>1834</v>
      </c>
      <c r="N30" s="62"/>
      <c r="P30" s="117" t="s">
        <v>115</v>
      </c>
    </row>
    <row r="31" spans="1:16" ht="34.5">
      <c r="A31" s="3">
        <v>39</v>
      </c>
      <c r="B31" s="122" t="s">
        <v>165</v>
      </c>
      <c r="C31" s="19"/>
      <c r="D31" s="9">
        <v>1790</v>
      </c>
      <c r="E31" s="3">
        <f>D31</f>
        <v>1790</v>
      </c>
      <c r="F31" s="9"/>
      <c r="G31" s="18">
        <f>E31-F31</f>
        <v>1790</v>
      </c>
      <c r="H31" s="19"/>
      <c r="I31" s="7"/>
      <c r="J31" s="3">
        <f>I31</f>
        <v>0</v>
      </c>
      <c r="K31" s="7"/>
      <c r="L31" s="18">
        <f>J31-K31</f>
        <v>0</v>
      </c>
      <c r="M31" s="33">
        <f>SUM(G31+L31)</f>
        <v>1790</v>
      </c>
      <c r="N31" s="62"/>
      <c r="P31" s="118" t="s">
        <v>116</v>
      </c>
    </row>
    <row r="32" spans="1:16" ht="34.5">
      <c r="A32" s="3">
        <v>34</v>
      </c>
      <c r="B32" s="121" t="s">
        <v>285</v>
      </c>
      <c r="C32" s="17"/>
      <c r="D32" s="9">
        <v>1746</v>
      </c>
      <c r="E32" s="3">
        <f>D32</f>
        <v>1746</v>
      </c>
      <c r="F32" s="9"/>
      <c r="G32" s="18">
        <f>E32-F32</f>
        <v>1746</v>
      </c>
      <c r="H32" s="17"/>
      <c r="I32" s="7"/>
      <c r="J32" s="3">
        <f>I32</f>
        <v>0</v>
      </c>
      <c r="K32" s="7"/>
      <c r="L32" s="18">
        <f>J32-K32</f>
        <v>0</v>
      </c>
      <c r="M32" s="33">
        <f>SUM(G32+L32)</f>
        <v>1746</v>
      </c>
      <c r="N32" s="62"/>
      <c r="P32" s="117" t="s">
        <v>117</v>
      </c>
    </row>
    <row r="33" spans="1:16" ht="34.5">
      <c r="A33" s="3">
        <v>13</v>
      </c>
      <c r="B33" s="121" t="s">
        <v>260</v>
      </c>
      <c r="C33" s="17"/>
      <c r="D33" s="9">
        <v>1688</v>
      </c>
      <c r="E33" s="3">
        <f>D33</f>
        <v>1688</v>
      </c>
      <c r="F33" s="9"/>
      <c r="G33" s="18">
        <f>E33-F33</f>
        <v>1688</v>
      </c>
      <c r="H33" s="17"/>
      <c r="I33" s="7"/>
      <c r="J33" s="3">
        <f>I33</f>
        <v>0</v>
      </c>
      <c r="K33" s="7"/>
      <c r="L33" s="18">
        <f>J33-K33</f>
        <v>0</v>
      </c>
      <c r="M33" s="33">
        <f>SUM(G33+L33)</f>
        <v>1688</v>
      </c>
      <c r="N33" s="62"/>
      <c r="P33" s="117" t="s">
        <v>118</v>
      </c>
    </row>
    <row r="34" spans="1:16" ht="34.5">
      <c r="A34" s="3">
        <v>19</v>
      </c>
      <c r="B34" s="121" t="s">
        <v>281</v>
      </c>
      <c r="C34" s="19"/>
      <c r="D34" s="9">
        <v>1626</v>
      </c>
      <c r="E34" s="3">
        <f>D34</f>
        <v>1626</v>
      </c>
      <c r="F34" s="9"/>
      <c r="G34" s="18">
        <f>E34-F34</f>
        <v>1626</v>
      </c>
      <c r="H34" s="19"/>
      <c r="I34" s="7"/>
      <c r="J34" s="3">
        <f>I34</f>
        <v>0</v>
      </c>
      <c r="K34" s="7"/>
      <c r="L34" s="18">
        <f>J34-K34</f>
        <v>0</v>
      </c>
      <c r="M34" s="33">
        <f>SUM(G34+L34)</f>
        <v>1626</v>
      </c>
      <c r="N34" s="62"/>
      <c r="P34" s="118" t="s">
        <v>119</v>
      </c>
    </row>
    <row r="35" spans="1:16" ht="34.5">
      <c r="A35" s="3">
        <v>36</v>
      </c>
      <c r="B35" s="121" t="s">
        <v>292</v>
      </c>
      <c r="C35" s="17"/>
      <c r="D35" s="9">
        <v>1512</v>
      </c>
      <c r="E35" s="3">
        <f>D35</f>
        <v>1512</v>
      </c>
      <c r="F35" s="9"/>
      <c r="G35" s="18">
        <f>E35-F35</f>
        <v>1512</v>
      </c>
      <c r="H35" s="17"/>
      <c r="I35" s="7"/>
      <c r="J35" s="3">
        <f>I35</f>
        <v>0</v>
      </c>
      <c r="K35" s="7"/>
      <c r="L35" s="18">
        <f>J35-K35</f>
        <v>0</v>
      </c>
      <c r="M35" s="33">
        <f>SUM(G35+L35)</f>
        <v>1512</v>
      </c>
      <c r="N35" s="62"/>
      <c r="P35" s="117" t="s">
        <v>120</v>
      </c>
    </row>
    <row r="36" spans="1:16" ht="34.5">
      <c r="A36" s="3">
        <v>17</v>
      </c>
      <c r="B36" s="121" t="s">
        <v>272</v>
      </c>
      <c r="C36" s="17"/>
      <c r="D36" s="9">
        <v>1502</v>
      </c>
      <c r="E36" s="3">
        <f>D36</f>
        <v>1502</v>
      </c>
      <c r="F36" s="9"/>
      <c r="G36" s="18">
        <f>E36-F36</f>
        <v>1502</v>
      </c>
      <c r="H36" s="19"/>
      <c r="I36" s="7"/>
      <c r="J36" s="3">
        <f>I36</f>
        <v>0</v>
      </c>
      <c r="K36" s="7"/>
      <c r="L36" s="18">
        <f>J36-K36</f>
        <v>0</v>
      </c>
      <c r="M36" s="33">
        <f>SUM(G36+L36)</f>
        <v>1502</v>
      </c>
      <c r="N36" s="62"/>
      <c r="P36" s="117" t="s">
        <v>121</v>
      </c>
    </row>
    <row r="37" spans="1:16" ht="34.5">
      <c r="A37" s="3">
        <v>33</v>
      </c>
      <c r="B37" s="121" t="s">
        <v>262</v>
      </c>
      <c r="C37" s="17"/>
      <c r="D37" s="9">
        <v>1394</v>
      </c>
      <c r="E37" s="3">
        <f>D37</f>
        <v>1394</v>
      </c>
      <c r="F37" s="9"/>
      <c r="G37" s="18">
        <f>E37-F37</f>
        <v>1394</v>
      </c>
      <c r="H37" s="19"/>
      <c r="I37" s="7"/>
      <c r="J37" s="3">
        <f>I37</f>
        <v>0</v>
      </c>
      <c r="K37" s="7"/>
      <c r="L37" s="18">
        <f>J37-K37</f>
        <v>0</v>
      </c>
      <c r="M37" s="33">
        <f>SUM(G37+L37)</f>
        <v>1394</v>
      </c>
      <c r="N37" s="62"/>
      <c r="P37" s="118" t="s">
        <v>122</v>
      </c>
    </row>
    <row r="38" spans="1:16" ht="31.5">
      <c r="A38" s="3">
        <v>30</v>
      </c>
      <c r="B38" s="121" t="s">
        <v>280</v>
      </c>
      <c r="C38" s="17"/>
      <c r="D38" s="9">
        <v>1298</v>
      </c>
      <c r="E38" s="3">
        <f>D38</f>
        <v>1298</v>
      </c>
      <c r="F38" s="9"/>
      <c r="G38" s="18">
        <f>E38-F38</f>
        <v>1298</v>
      </c>
      <c r="H38" s="17"/>
      <c r="I38" s="7"/>
      <c r="J38" s="3">
        <f>I38</f>
        <v>0</v>
      </c>
      <c r="K38" s="7"/>
      <c r="L38" s="18">
        <f>J38-K38</f>
        <v>0</v>
      </c>
      <c r="M38" s="33">
        <f>SUM(G38+L38)</f>
        <v>1298</v>
      </c>
      <c r="N38" s="62"/>
      <c r="P38" s="117" t="s">
        <v>123</v>
      </c>
    </row>
    <row r="39" spans="1:16" ht="31.5">
      <c r="A39" s="3">
        <v>23</v>
      </c>
      <c r="B39" s="121" t="s">
        <v>286</v>
      </c>
      <c r="C39" s="17"/>
      <c r="D39" s="9">
        <v>1292</v>
      </c>
      <c r="E39" s="3">
        <f>D39</f>
        <v>1292</v>
      </c>
      <c r="F39" s="9"/>
      <c r="G39" s="18">
        <f>E39-F39</f>
        <v>1292</v>
      </c>
      <c r="H39" s="19"/>
      <c r="I39" s="7"/>
      <c r="J39" s="3">
        <f>I39</f>
        <v>0</v>
      </c>
      <c r="K39" s="7"/>
      <c r="L39" s="18">
        <f>J39-K39</f>
        <v>0</v>
      </c>
      <c r="M39" s="33">
        <f>SUM(G39+L39)</f>
        <v>1292</v>
      </c>
      <c r="N39" s="62"/>
      <c r="P39" s="117" t="s">
        <v>124</v>
      </c>
    </row>
    <row r="40" spans="1:16" ht="34.5">
      <c r="A40" s="3">
        <v>35</v>
      </c>
      <c r="B40" s="121" t="s">
        <v>279</v>
      </c>
      <c r="C40" s="17"/>
      <c r="D40" s="9">
        <v>1166</v>
      </c>
      <c r="E40" s="3">
        <f>D40</f>
        <v>1166</v>
      </c>
      <c r="F40" s="9"/>
      <c r="G40" s="18">
        <f>E40-F40</f>
        <v>1166</v>
      </c>
      <c r="H40" s="19"/>
      <c r="I40" s="7"/>
      <c r="J40" s="3">
        <f>I40</f>
        <v>0</v>
      </c>
      <c r="K40" s="7"/>
      <c r="L40" s="18">
        <f>J40-K40</f>
        <v>0</v>
      </c>
      <c r="M40" s="33">
        <f>SUM(G40+L40)</f>
        <v>1166</v>
      </c>
      <c r="N40" s="62"/>
      <c r="P40" s="118" t="s">
        <v>125</v>
      </c>
    </row>
    <row r="41" spans="1:16" ht="31.5">
      <c r="A41" s="3">
        <v>14</v>
      </c>
      <c r="B41" s="121" t="s">
        <v>263</v>
      </c>
      <c r="C41" s="17"/>
      <c r="D41" s="9">
        <v>1076</v>
      </c>
      <c r="E41" s="3">
        <f>D41</f>
        <v>1076</v>
      </c>
      <c r="F41" s="9"/>
      <c r="G41" s="18">
        <f>E41-F41</f>
        <v>1076</v>
      </c>
      <c r="H41" s="19"/>
      <c r="I41" s="7"/>
      <c r="J41" s="3">
        <f>I41</f>
        <v>0</v>
      </c>
      <c r="K41" s="7"/>
      <c r="L41" s="18">
        <f>J41-K41</f>
        <v>0</v>
      </c>
      <c r="M41" s="33">
        <f>SUM(G41+L41)</f>
        <v>1076</v>
      </c>
      <c r="N41" s="62"/>
      <c r="P41" s="117" t="s">
        <v>126</v>
      </c>
    </row>
    <row r="42" spans="1:16" ht="31.5">
      <c r="A42" s="3">
        <v>49</v>
      </c>
      <c r="B42" s="121" t="s">
        <v>161</v>
      </c>
      <c r="C42" s="17"/>
      <c r="D42" s="9">
        <v>1072</v>
      </c>
      <c r="E42" s="3">
        <f>D42</f>
        <v>1072</v>
      </c>
      <c r="F42" s="9"/>
      <c r="G42" s="18">
        <f>E42-F42</f>
        <v>1072</v>
      </c>
      <c r="H42" s="19"/>
      <c r="I42" s="7"/>
      <c r="J42" s="3">
        <f>I42</f>
        <v>0</v>
      </c>
      <c r="K42" s="7"/>
      <c r="L42" s="18">
        <f>J42-K42</f>
        <v>0</v>
      </c>
      <c r="M42" s="33">
        <f>SUM(G42+L42)</f>
        <v>1072</v>
      </c>
      <c r="N42" s="62"/>
      <c r="P42" s="117" t="s">
        <v>127</v>
      </c>
    </row>
    <row r="43" spans="1:16" ht="34.5">
      <c r="A43" s="3">
        <v>44</v>
      </c>
      <c r="B43" s="121" t="s">
        <v>269</v>
      </c>
      <c r="C43" s="17"/>
      <c r="D43" s="9">
        <v>1014</v>
      </c>
      <c r="E43" s="3">
        <f>D43</f>
        <v>1014</v>
      </c>
      <c r="F43" s="9"/>
      <c r="G43" s="18">
        <f>E43-F43</f>
        <v>1014</v>
      </c>
      <c r="H43" s="17"/>
      <c r="I43" s="7"/>
      <c r="J43" s="3">
        <f>I43</f>
        <v>0</v>
      </c>
      <c r="K43" s="7"/>
      <c r="L43" s="18">
        <f>J43-K43</f>
        <v>0</v>
      </c>
      <c r="M43" s="33">
        <f>SUM(G43+L43)</f>
        <v>1014</v>
      </c>
      <c r="N43" s="62"/>
      <c r="P43" s="118" t="s">
        <v>128</v>
      </c>
    </row>
    <row r="44" spans="1:16" ht="34.5">
      <c r="A44" s="3">
        <v>46</v>
      </c>
      <c r="B44" s="121" t="s">
        <v>164</v>
      </c>
      <c r="C44" s="17"/>
      <c r="D44" s="9">
        <v>990</v>
      </c>
      <c r="E44" s="3">
        <f>D44</f>
        <v>990</v>
      </c>
      <c r="F44" s="9"/>
      <c r="G44" s="18">
        <f>E44-F44</f>
        <v>990</v>
      </c>
      <c r="H44" s="19"/>
      <c r="I44" s="7"/>
      <c r="J44" s="3">
        <f>I44</f>
        <v>0</v>
      </c>
      <c r="K44" s="7"/>
      <c r="L44" s="18">
        <f>J44-K44</f>
        <v>0</v>
      </c>
      <c r="M44" s="33">
        <f>SUM(G44+L44)</f>
        <v>990</v>
      </c>
      <c r="N44" s="62"/>
      <c r="P44" s="117" t="s">
        <v>129</v>
      </c>
    </row>
    <row r="45" spans="1:16" ht="34.5">
      <c r="A45" s="3">
        <v>48</v>
      </c>
      <c r="B45" s="121" t="s">
        <v>291</v>
      </c>
      <c r="C45" s="17"/>
      <c r="D45" s="9">
        <v>916</v>
      </c>
      <c r="E45" s="3">
        <f>D45</f>
        <v>916</v>
      </c>
      <c r="F45" s="9"/>
      <c r="G45" s="18">
        <f>E45-F45</f>
        <v>916</v>
      </c>
      <c r="H45" s="17"/>
      <c r="I45" s="7"/>
      <c r="J45" s="3">
        <f>I45</f>
        <v>0</v>
      </c>
      <c r="K45" s="7"/>
      <c r="L45" s="18">
        <f>J45-K45</f>
        <v>0</v>
      </c>
      <c r="M45" s="33">
        <f>SUM(G45+L45)</f>
        <v>916</v>
      </c>
      <c r="N45" s="62"/>
      <c r="P45" s="117" t="s">
        <v>130</v>
      </c>
    </row>
    <row r="46" spans="1:16" ht="34.5">
      <c r="A46" s="3">
        <v>18</v>
      </c>
      <c r="B46" s="121" t="s">
        <v>265</v>
      </c>
      <c r="C46" s="17"/>
      <c r="D46" s="9">
        <v>800</v>
      </c>
      <c r="E46" s="3">
        <f>D46</f>
        <v>800</v>
      </c>
      <c r="F46" s="9"/>
      <c r="G46" s="18">
        <f>E46-F46</f>
        <v>800</v>
      </c>
      <c r="H46" s="19"/>
      <c r="I46" s="7"/>
      <c r="J46" s="3">
        <f>I46</f>
        <v>0</v>
      </c>
      <c r="K46" s="7"/>
      <c r="L46" s="18">
        <f>J46-K46</f>
        <v>0</v>
      </c>
      <c r="M46" s="33">
        <f>SUM(G46+L46)</f>
        <v>800</v>
      </c>
      <c r="N46" s="62"/>
      <c r="P46" s="118" t="s">
        <v>131</v>
      </c>
    </row>
    <row r="47" spans="1:16" ht="31.5">
      <c r="A47" s="3">
        <v>40</v>
      </c>
      <c r="B47" s="121" t="s">
        <v>284</v>
      </c>
      <c r="C47" s="17"/>
      <c r="D47" s="9">
        <v>756</v>
      </c>
      <c r="E47" s="3">
        <f>D47</f>
        <v>756</v>
      </c>
      <c r="F47" s="9"/>
      <c r="G47" s="18">
        <f>E47-F47</f>
        <v>756</v>
      </c>
      <c r="H47" s="17"/>
      <c r="I47" s="7"/>
      <c r="J47" s="3">
        <f>I47</f>
        <v>0</v>
      </c>
      <c r="K47" s="7"/>
      <c r="L47" s="18">
        <f>J47-K47</f>
        <v>0</v>
      </c>
      <c r="M47" s="33">
        <f>SUM(G47+L47)</f>
        <v>756</v>
      </c>
      <c r="N47" s="62"/>
      <c r="P47" s="117" t="s">
        <v>132</v>
      </c>
    </row>
    <row r="48" spans="1:16" ht="31.5">
      <c r="A48" s="3">
        <v>2</v>
      </c>
      <c r="B48" s="121" t="s">
        <v>282</v>
      </c>
      <c r="C48" s="17"/>
      <c r="D48" s="9">
        <v>666</v>
      </c>
      <c r="E48" s="3">
        <f>D48</f>
        <v>666</v>
      </c>
      <c r="F48" s="9">
        <v>168</v>
      </c>
      <c r="G48" s="18">
        <f>E48-F48</f>
        <v>498</v>
      </c>
      <c r="H48" s="19"/>
      <c r="I48" s="7"/>
      <c r="J48" s="3">
        <f>I48</f>
        <v>0</v>
      </c>
      <c r="K48" s="7"/>
      <c r="L48" s="18">
        <f>J48-K48</f>
        <v>0</v>
      </c>
      <c r="M48" s="33">
        <f>SUM(G48+L48)</f>
        <v>498</v>
      </c>
      <c r="N48" s="62"/>
      <c r="P48" s="117" t="s">
        <v>133</v>
      </c>
    </row>
    <row r="49" spans="1:16" ht="34.5">
      <c r="A49" s="3">
        <v>31</v>
      </c>
      <c r="B49" s="121" t="s">
        <v>154</v>
      </c>
      <c r="C49" s="17"/>
      <c r="D49" s="9">
        <v>642</v>
      </c>
      <c r="E49" s="3">
        <f>D49</f>
        <v>642</v>
      </c>
      <c r="F49" s="9">
        <v>140</v>
      </c>
      <c r="G49" s="18">
        <f>E49-F49</f>
        <v>502</v>
      </c>
      <c r="H49" s="19"/>
      <c r="I49" s="7"/>
      <c r="J49" s="3">
        <f>I49</f>
        <v>0</v>
      </c>
      <c r="K49" s="7"/>
      <c r="L49" s="18">
        <f>J49-K49</f>
        <v>0</v>
      </c>
      <c r="M49" s="33">
        <f>SUM(G49+L49)</f>
        <v>502</v>
      </c>
      <c r="N49" s="141"/>
      <c r="P49" s="118" t="s">
        <v>134</v>
      </c>
    </row>
    <row r="50" spans="1:16" ht="31.5">
      <c r="A50" s="3">
        <v>4</v>
      </c>
      <c r="B50" s="121" t="s">
        <v>288</v>
      </c>
      <c r="C50" s="17"/>
      <c r="D50" s="9">
        <v>544</v>
      </c>
      <c r="E50" s="3">
        <f>D50</f>
        <v>544</v>
      </c>
      <c r="F50" s="9"/>
      <c r="G50" s="18">
        <f>E50-F50</f>
        <v>544</v>
      </c>
      <c r="H50" s="19"/>
      <c r="I50" s="7"/>
      <c r="J50" s="3">
        <f>I50</f>
        <v>0</v>
      </c>
      <c r="K50" s="7"/>
      <c r="L50" s="18">
        <f>J50-K50</f>
        <v>0</v>
      </c>
      <c r="M50" s="33">
        <f>SUM(G50+L50)</f>
        <v>544</v>
      </c>
      <c r="N50" s="62"/>
      <c r="P50" s="117" t="s">
        <v>135</v>
      </c>
    </row>
    <row r="51" spans="1:16" ht="31.5">
      <c r="A51" s="3">
        <v>10</v>
      </c>
      <c r="B51" s="121" t="s">
        <v>283</v>
      </c>
      <c r="C51" s="17"/>
      <c r="D51" s="9">
        <v>458</v>
      </c>
      <c r="E51" s="3">
        <f>D51</f>
        <v>458</v>
      </c>
      <c r="F51" s="9"/>
      <c r="G51" s="18">
        <f>E51-F51</f>
        <v>458</v>
      </c>
      <c r="H51" s="17"/>
      <c r="I51" s="7"/>
      <c r="J51" s="3">
        <f>I51</f>
        <v>0</v>
      </c>
      <c r="K51" s="7"/>
      <c r="L51" s="18">
        <f>J51-K51</f>
        <v>0</v>
      </c>
      <c r="M51" s="33">
        <f>SUM(G51+L51)</f>
        <v>458</v>
      </c>
      <c r="N51" s="62"/>
      <c r="P51" s="117" t="s">
        <v>136</v>
      </c>
    </row>
    <row r="52" spans="1:16" ht="34.5">
      <c r="A52" s="3">
        <v>37</v>
      </c>
      <c r="B52" s="121" t="s">
        <v>290</v>
      </c>
      <c r="C52" s="17"/>
      <c r="D52" s="9">
        <v>402</v>
      </c>
      <c r="E52" s="3">
        <f>D52</f>
        <v>402</v>
      </c>
      <c r="F52" s="9"/>
      <c r="G52" s="18">
        <f>E52-F52</f>
        <v>402</v>
      </c>
      <c r="H52" s="19"/>
      <c r="I52" s="7"/>
      <c r="J52" s="3">
        <f>I52</f>
        <v>0</v>
      </c>
      <c r="K52" s="7"/>
      <c r="L52" s="18">
        <f>J52-K52</f>
        <v>0</v>
      </c>
      <c r="M52" s="33">
        <f>SUM(G52+L52)</f>
        <v>402</v>
      </c>
      <c r="N52" s="62"/>
      <c r="P52" s="118" t="s">
        <v>137</v>
      </c>
    </row>
    <row r="53" spans="1:16" ht="31.5">
      <c r="A53" s="3">
        <v>32</v>
      </c>
      <c r="B53" s="121" t="s">
        <v>287</v>
      </c>
      <c r="C53" s="17"/>
      <c r="D53" s="9">
        <v>388</v>
      </c>
      <c r="E53" s="3">
        <f>D53</f>
        <v>388</v>
      </c>
      <c r="F53" s="9"/>
      <c r="G53" s="18">
        <f>E53-F53</f>
        <v>388</v>
      </c>
      <c r="H53" s="17"/>
      <c r="I53" s="7"/>
      <c r="J53" s="3">
        <f>I53</f>
        <v>0</v>
      </c>
      <c r="K53" s="7"/>
      <c r="L53" s="18">
        <f>J53-K53</f>
        <v>0</v>
      </c>
      <c r="M53" s="33">
        <f>SUM(G53+L53)</f>
        <v>388</v>
      </c>
      <c r="N53" s="62"/>
      <c r="P53" s="117" t="s">
        <v>138</v>
      </c>
    </row>
    <row r="54" spans="1:16" ht="31.5">
      <c r="A54" s="3">
        <v>6</v>
      </c>
      <c r="B54" s="121" t="s">
        <v>276</v>
      </c>
      <c r="C54" s="17"/>
      <c r="D54" s="9">
        <v>196</v>
      </c>
      <c r="E54" s="3">
        <f>D54</f>
        <v>196</v>
      </c>
      <c r="F54" s="9"/>
      <c r="G54" s="18">
        <f>E54-F54</f>
        <v>196</v>
      </c>
      <c r="H54" s="17"/>
      <c r="I54" s="7"/>
      <c r="J54" s="3">
        <f>I54</f>
        <v>0</v>
      </c>
      <c r="K54" s="7"/>
      <c r="L54" s="18">
        <f>J54-K54</f>
        <v>0</v>
      </c>
      <c r="M54" s="33">
        <f>SUM(G54+L54)</f>
        <v>196</v>
      </c>
      <c r="N54" s="62"/>
      <c r="P54" s="117" t="s">
        <v>139</v>
      </c>
    </row>
    <row r="55" spans="1:16" ht="34.5">
      <c r="A55" s="3">
        <v>16</v>
      </c>
      <c r="B55" s="121" t="s">
        <v>266</v>
      </c>
      <c r="C55" s="20"/>
      <c r="D55" s="9">
        <v>154</v>
      </c>
      <c r="E55" s="3">
        <f>D55</f>
        <v>154</v>
      </c>
      <c r="F55" s="9"/>
      <c r="G55" s="18">
        <f>E55-F55</f>
        <v>154</v>
      </c>
      <c r="H55" s="20"/>
      <c r="I55" s="7"/>
      <c r="J55" s="3">
        <f>I55</f>
        <v>0</v>
      </c>
      <c r="K55" s="7"/>
      <c r="L55" s="18">
        <f>J55-K55</f>
        <v>0</v>
      </c>
      <c r="M55" s="33">
        <f>SUM(G55+L55)</f>
        <v>154</v>
      </c>
      <c r="N55" s="62"/>
      <c r="P55" s="118" t="s">
        <v>140</v>
      </c>
    </row>
    <row r="56" spans="1:16" ht="17.25">
      <c r="A56" s="3"/>
      <c r="B56" s="121"/>
      <c r="C56" s="20"/>
      <c r="D56" s="9"/>
      <c r="E56" s="3">
        <f>D56</f>
        <v>0</v>
      </c>
      <c r="F56" s="9"/>
      <c r="G56" s="116">
        <f>E56-F56</f>
        <v>0</v>
      </c>
      <c r="H56" s="20"/>
      <c r="I56" s="7"/>
      <c r="J56" s="3">
        <f>I56</f>
        <v>0</v>
      </c>
      <c r="K56" s="7"/>
      <c r="L56" s="18">
        <f>J56-K56</f>
        <v>0</v>
      </c>
      <c r="M56" s="33">
        <f>SUM(G56+L56)</f>
        <v>0</v>
      </c>
      <c r="N56" s="62"/>
      <c r="P56" s="117" t="s">
        <v>141</v>
      </c>
    </row>
    <row r="57" spans="1:16" ht="17.25">
      <c r="A57" s="3"/>
      <c r="B57" s="121"/>
      <c r="C57" s="20"/>
      <c r="D57" s="9"/>
      <c r="E57" s="3">
        <f>D57</f>
        <v>0</v>
      </c>
      <c r="F57" s="9"/>
      <c r="G57" s="18">
        <f>E57-F57</f>
        <v>0</v>
      </c>
      <c r="H57" s="30"/>
      <c r="I57" s="7"/>
      <c r="J57" s="3">
        <f>I57</f>
        <v>0</v>
      </c>
      <c r="K57" s="7"/>
      <c r="L57" s="18">
        <f>J57-K57</f>
        <v>0</v>
      </c>
      <c r="M57" s="33">
        <f>SUM(G57+L57)</f>
        <v>0</v>
      </c>
      <c r="N57" s="62"/>
      <c r="P57" s="117" t="s">
        <v>142</v>
      </c>
    </row>
    <row r="58" spans="1:16" ht="34.5">
      <c r="A58" s="3"/>
      <c r="B58" s="121"/>
      <c r="C58" s="20"/>
      <c r="D58" s="9"/>
      <c r="E58" s="3">
        <f>D58</f>
        <v>0</v>
      </c>
      <c r="F58" s="9"/>
      <c r="G58" s="18">
        <f>E58-F58</f>
        <v>0</v>
      </c>
      <c r="H58" s="20"/>
      <c r="I58" s="7"/>
      <c r="J58" s="3">
        <f>I58</f>
        <v>0</v>
      </c>
      <c r="K58" s="7"/>
      <c r="L58" s="18">
        <f>J58-K58</f>
        <v>0</v>
      </c>
      <c r="M58" s="33">
        <f>SUM(G58+L58)</f>
        <v>0</v>
      </c>
      <c r="N58" s="62"/>
      <c r="P58" s="118" t="s">
        <v>143</v>
      </c>
    </row>
    <row r="59" spans="1:16" ht="17.25">
      <c r="A59" s="3"/>
      <c r="B59" s="121"/>
      <c r="C59" s="20"/>
      <c r="D59" s="9"/>
      <c r="E59" s="3">
        <f>D59</f>
        <v>0</v>
      </c>
      <c r="F59" s="9"/>
      <c r="G59" s="18">
        <f>E59-F59</f>
        <v>0</v>
      </c>
      <c r="H59" s="30"/>
      <c r="I59" s="7"/>
      <c r="J59" s="3">
        <f>I59</f>
        <v>0</v>
      </c>
      <c r="K59" s="7"/>
      <c r="L59" s="18">
        <f>J59-K59</f>
        <v>0</v>
      </c>
      <c r="M59" s="33">
        <f>SUM(G59+L59)</f>
        <v>0</v>
      </c>
      <c r="N59" s="62"/>
      <c r="P59" s="117" t="s">
        <v>144</v>
      </c>
    </row>
    <row r="60" spans="1:16" ht="17.25">
      <c r="A60" s="3"/>
      <c r="B60" s="121"/>
      <c r="C60" s="20"/>
      <c r="D60" s="9"/>
      <c r="E60" s="3">
        <f>D60</f>
        <v>0</v>
      </c>
      <c r="F60" s="9"/>
      <c r="G60" s="18">
        <f>E60-F60</f>
        <v>0</v>
      </c>
      <c r="H60" s="20"/>
      <c r="I60" s="7"/>
      <c r="J60" s="3">
        <f>I60</f>
        <v>0</v>
      </c>
      <c r="K60" s="7"/>
      <c r="L60" s="18">
        <f>J60-K60</f>
        <v>0</v>
      </c>
      <c r="M60" s="33">
        <f>SUM(G60+L60)</f>
        <v>0</v>
      </c>
      <c r="N60" s="62"/>
      <c r="P60" s="117" t="s">
        <v>145</v>
      </c>
    </row>
    <row r="61" spans="1:16" ht="35.25" thickBot="1">
      <c r="A61" s="63"/>
      <c r="B61" s="123"/>
      <c r="C61" s="20"/>
      <c r="D61" s="64"/>
      <c r="E61" s="63">
        <f>D61</f>
        <v>0</v>
      </c>
      <c r="F61" s="64"/>
      <c r="G61" s="65">
        <f>E61-F61</f>
        <v>0</v>
      </c>
      <c r="H61" s="30"/>
      <c r="I61" s="66"/>
      <c r="J61" s="63">
        <f>I61</f>
        <v>0</v>
      </c>
      <c r="K61" s="66"/>
      <c r="L61" s="65">
        <f>J61-K61</f>
        <v>0</v>
      </c>
      <c r="M61" s="67">
        <f>SUM(G61+L61)</f>
        <v>0</v>
      </c>
      <c r="N61" s="68"/>
      <c r="P61" s="118" t="s">
        <v>146</v>
      </c>
    </row>
    <row r="62" spans="1:16" ht="34.5">
      <c r="A62" s="107"/>
      <c r="B62" s="124"/>
      <c r="C62" s="108"/>
      <c r="D62" s="109"/>
      <c r="E62" s="110">
        <f>D62</f>
        <v>0</v>
      </c>
      <c r="F62" s="109"/>
      <c r="G62" s="111">
        <f>E62-F62</f>
        <v>0</v>
      </c>
      <c r="H62" s="112"/>
      <c r="I62" s="113"/>
      <c r="J62" s="110">
        <f>I62</f>
        <v>0</v>
      </c>
      <c r="K62" s="113"/>
      <c r="L62" s="111">
        <f>J62-K62</f>
        <v>0</v>
      </c>
      <c r="M62" s="114">
        <f>SUM(G62+L62)</f>
        <v>0</v>
      </c>
      <c r="N62" s="61"/>
      <c r="P62" s="117" t="s">
        <v>147</v>
      </c>
    </row>
    <row r="63" spans="1:16" ht="34.5">
      <c r="A63" s="19"/>
      <c r="B63" s="121"/>
      <c r="C63" s="20"/>
      <c r="D63" s="9"/>
      <c r="E63" s="3">
        <f>D63</f>
        <v>0</v>
      </c>
      <c r="F63" s="9"/>
      <c r="G63" s="18">
        <f>E63-F63</f>
        <v>0</v>
      </c>
      <c r="H63" s="20"/>
      <c r="I63" s="7"/>
      <c r="J63" s="3">
        <f>I63</f>
        <v>0</v>
      </c>
      <c r="K63" s="7"/>
      <c r="L63" s="18">
        <f>J63-K63</f>
        <v>0</v>
      </c>
      <c r="M63" s="33">
        <f>SUM(G63+L63)</f>
        <v>0</v>
      </c>
      <c r="N63" s="62"/>
      <c r="P63" s="117" t="s">
        <v>148</v>
      </c>
    </row>
    <row r="64" spans="1:16" ht="34.5">
      <c r="A64" s="19"/>
      <c r="B64" s="121"/>
      <c r="C64" s="20"/>
      <c r="D64" s="9"/>
      <c r="E64" s="3">
        <f>D64</f>
        <v>0</v>
      </c>
      <c r="F64" s="9"/>
      <c r="G64" s="18">
        <f>E64-F64</f>
        <v>0</v>
      </c>
      <c r="H64" s="20"/>
      <c r="I64" s="7"/>
      <c r="J64" s="3">
        <f>I64</f>
        <v>0</v>
      </c>
      <c r="K64" s="7"/>
      <c r="L64" s="18">
        <f>J64-K64</f>
        <v>0</v>
      </c>
      <c r="M64" s="33">
        <f>SUM(G64+L64)</f>
        <v>0</v>
      </c>
      <c r="N64" s="62"/>
      <c r="P64" s="119" t="s">
        <v>168</v>
      </c>
    </row>
    <row r="65" spans="1:16" ht="35.25" thickBot="1">
      <c r="A65" s="115"/>
      <c r="B65" s="123"/>
      <c r="C65" s="20"/>
      <c r="D65" s="64"/>
      <c r="E65" s="63">
        <f>D65</f>
        <v>0</v>
      </c>
      <c r="F65" s="64"/>
      <c r="G65" s="65">
        <f>E65-F65</f>
        <v>0</v>
      </c>
      <c r="H65" s="20"/>
      <c r="I65" s="66"/>
      <c r="J65" s="63">
        <f>I65</f>
        <v>0</v>
      </c>
      <c r="K65" s="66"/>
      <c r="L65" s="65">
        <f>J65-K65</f>
        <v>0</v>
      </c>
      <c r="M65" s="67">
        <f>SUM(G65+L65)</f>
        <v>0</v>
      </c>
      <c r="N65" s="68"/>
      <c r="P65" s="117" t="s">
        <v>169</v>
      </c>
    </row>
    <row r="66" spans="1:16" ht="35.25" thickBot="1">
      <c r="A66" s="69"/>
      <c r="B66" s="125"/>
      <c r="C66" s="70"/>
      <c r="D66" s="71"/>
      <c r="E66" s="72">
        <f>D66</f>
        <v>0</v>
      </c>
      <c r="F66" s="71"/>
      <c r="G66" s="73">
        <f>E66-F66</f>
        <v>0</v>
      </c>
      <c r="H66" s="70"/>
      <c r="I66" s="74">
        <v>0</v>
      </c>
      <c r="J66" s="72">
        <f>I66</f>
        <v>0</v>
      </c>
      <c r="K66" s="74"/>
      <c r="L66" s="73">
        <f>J66-K66</f>
        <v>0</v>
      </c>
      <c r="M66" s="75">
        <f>SUM(G66+L66)</f>
        <v>0</v>
      </c>
      <c r="N66" s="60"/>
      <c r="P66" s="117" t="s">
        <v>170</v>
      </c>
    </row>
    <row r="67" spans="1:16" ht="17.25">
      <c r="P67" s="118" t="s">
        <v>171</v>
      </c>
    </row>
    <row r="68" spans="1:16" ht="34.5">
      <c r="P68" s="117" t="s">
        <v>172</v>
      </c>
    </row>
    <row r="69" spans="1:16" ht="34.5">
      <c r="P69" s="117" t="s">
        <v>173</v>
      </c>
    </row>
    <row r="70" spans="1:16" ht="34.5">
      <c r="P70" s="118" t="s">
        <v>174</v>
      </c>
    </row>
    <row r="71" spans="1:16" ht="34.5">
      <c r="P71" s="117" t="s">
        <v>175</v>
      </c>
    </row>
    <row r="72" spans="1:16" ht="34.5">
      <c r="P72" s="117" t="s">
        <v>176</v>
      </c>
    </row>
    <row r="73" spans="1:16" ht="34.5">
      <c r="P73" s="118" t="s">
        <v>177</v>
      </c>
    </row>
    <row r="74" spans="1:16" ht="34.5">
      <c r="P74" s="117" t="s">
        <v>178</v>
      </c>
    </row>
    <row r="75" spans="1:16" ht="34.5">
      <c r="P75" s="117" t="s">
        <v>179</v>
      </c>
    </row>
    <row r="76" spans="1:16" ht="34.5">
      <c r="P76" s="118" t="s">
        <v>180</v>
      </c>
    </row>
    <row r="77" spans="1:16" ht="34.5">
      <c r="P77" s="117" t="s">
        <v>181</v>
      </c>
    </row>
    <row r="78" spans="1:16" ht="17.25">
      <c r="P78" s="117" t="s">
        <v>182</v>
      </c>
    </row>
    <row r="79" spans="1:16" ht="34.5">
      <c r="P79" s="118" t="s">
        <v>183</v>
      </c>
    </row>
    <row r="80" spans="1:16" ht="34.5">
      <c r="P80" s="117" t="s">
        <v>184</v>
      </c>
    </row>
    <row r="81" spans="16:16" ht="34.5">
      <c r="P81" s="117" t="s">
        <v>185</v>
      </c>
    </row>
    <row r="82" spans="16:16" ht="34.5">
      <c r="P82" s="118" t="s">
        <v>186</v>
      </c>
    </row>
    <row r="83" spans="16:16" ht="34.5">
      <c r="P83" s="117" t="s">
        <v>187</v>
      </c>
    </row>
    <row r="84" spans="16:16" ht="34.5">
      <c r="P84" s="117" t="s">
        <v>188</v>
      </c>
    </row>
    <row r="85" spans="16:16" ht="34.5">
      <c r="P85" s="118" t="s">
        <v>189</v>
      </c>
    </row>
    <row r="86" spans="16:16" ht="17.25">
      <c r="P86" s="117" t="s">
        <v>190</v>
      </c>
    </row>
    <row r="87" spans="16:16" ht="17.25">
      <c r="P87" s="117" t="s">
        <v>191</v>
      </c>
    </row>
    <row r="88" spans="16:16" ht="34.5">
      <c r="P88" s="118" t="s">
        <v>192</v>
      </c>
    </row>
    <row r="89" spans="16:16" ht="34.5">
      <c r="P89" s="117" t="s">
        <v>193</v>
      </c>
    </row>
    <row r="90" spans="16:16" ht="34.5">
      <c r="P90" s="117" t="s">
        <v>194</v>
      </c>
    </row>
    <row r="91" spans="16:16" ht="34.5">
      <c r="P91" s="118" t="s">
        <v>195</v>
      </c>
    </row>
    <row r="92" spans="16:16" ht="17.25">
      <c r="P92" s="117" t="s">
        <v>196</v>
      </c>
    </row>
    <row r="93" spans="16:16" ht="17.25">
      <c r="P93" s="117" t="s">
        <v>197</v>
      </c>
    </row>
    <row r="94" spans="16:16" ht="34.5">
      <c r="P94" s="118" t="s">
        <v>198</v>
      </c>
    </row>
    <row r="95" spans="16:16" ht="34.5">
      <c r="P95" s="117" t="s">
        <v>199</v>
      </c>
    </row>
    <row r="96" spans="16:16" ht="34.5">
      <c r="P96" s="117" t="s">
        <v>200</v>
      </c>
    </row>
    <row r="97" spans="16:16" ht="34.5">
      <c r="P97" s="118" t="s">
        <v>201</v>
      </c>
    </row>
    <row r="98" spans="16:16" ht="34.5">
      <c r="P98" s="117" t="s">
        <v>202</v>
      </c>
    </row>
    <row r="99" spans="16:16" ht="34.5">
      <c r="P99" s="117" t="s">
        <v>203</v>
      </c>
    </row>
    <row r="100" spans="16:16" ht="34.5">
      <c r="P100" s="118" t="s">
        <v>204</v>
      </c>
    </row>
    <row r="101" spans="16:16" ht="34.5">
      <c r="P101" s="117" t="s">
        <v>205</v>
      </c>
    </row>
    <row r="102" spans="16:16" ht="34.5">
      <c r="P102" s="117" t="s">
        <v>206</v>
      </c>
    </row>
    <row r="103" spans="16:16" ht="34.5">
      <c r="P103" s="118" t="s">
        <v>207</v>
      </c>
    </row>
    <row r="104" spans="16:16" ht="34.5">
      <c r="P104" s="117" t="s">
        <v>208</v>
      </c>
    </row>
    <row r="105" spans="16:16" ht="34.5">
      <c r="P105" s="117" t="s">
        <v>209</v>
      </c>
    </row>
    <row r="106" spans="16:16" ht="34.5">
      <c r="P106" s="118" t="s">
        <v>210</v>
      </c>
    </row>
    <row r="107" spans="16:16" ht="34.5">
      <c r="P107" s="117" t="s">
        <v>211</v>
      </c>
    </row>
    <row r="108" spans="16:16" ht="17.25">
      <c r="P108" s="117" t="s">
        <v>212</v>
      </c>
    </row>
    <row r="109" spans="16:16" ht="51.75">
      <c r="P109" s="118" t="s">
        <v>213</v>
      </c>
    </row>
    <row r="110" spans="16:16" ht="34.5">
      <c r="P110" s="117" t="s">
        <v>214</v>
      </c>
    </row>
    <row r="111" spans="16:16" ht="17.25">
      <c r="P111" s="117" t="s">
        <v>215</v>
      </c>
    </row>
    <row r="112" spans="16:16" ht="34.5">
      <c r="P112" s="118" t="s">
        <v>216</v>
      </c>
    </row>
    <row r="113" spans="16:16" ht="17.25">
      <c r="P113" s="117" t="s">
        <v>217</v>
      </c>
    </row>
    <row r="114" spans="16:16" ht="34.5">
      <c r="P114" s="117" t="s">
        <v>218</v>
      </c>
    </row>
    <row r="115" spans="16:16" ht="34.5">
      <c r="P115" s="118" t="s">
        <v>219</v>
      </c>
    </row>
    <row r="116" spans="16:16" ht="34.5">
      <c r="P116" s="117" t="s">
        <v>220</v>
      </c>
    </row>
    <row r="117" spans="16:16" ht="34.5">
      <c r="P117" s="117" t="s">
        <v>221</v>
      </c>
    </row>
    <row r="118" spans="16:16" ht="34.5">
      <c r="P118" s="118" t="s">
        <v>222</v>
      </c>
    </row>
    <row r="119" spans="16:16" ht="34.5">
      <c r="P119" s="117" t="s">
        <v>223</v>
      </c>
    </row>
    <row r="120" spans="16:16" ht="17.25">
      <c r="P120" s="117" t="s">
        <v>224</v>
      </c>
    </row>
    <row r="121" spans="16:16" ht="34.5">
      <c r="P121" s="118" t="s">
        <v>225</v>
      </c>
    </row>
    <row r="122" spans="16:16" ht="17.25">
      <c r="P122" s="117" t="s">
        <v>226</v>
      </c>
    </row>
    <row r="123" spans="16:16" ht="17.25">
      <c r="P123" s="117" t="s">
        <v>227</v>
      </c>
    </row>
    <row r="124" spans="16:16" ht="34.5">
      <c r="P124" s="118" t="s">
        <v>228</v>
      </c>
    </row>
    <row r="125" spans="16:16" ht="34.5">
      <c r="P125" s="117" t="s">
        <v>229</v>
      </c>
    </row>
    <row r="126" spans="16:16" ht="34.5">
      <c r="P126" s="117" t="s">
        <v>230</v>
      </c>
    </row>
    <row r="127" spans="16:16" ht="34.5">
      <c r="P127" s="118" t="s">
        <v>231</v>
      </c>
    </row>
    <row r="128" spans="16:16" ht="34.5">
      <c r="P128" s="117" t="s">
        <v>232</v>
      </c>
    </row>
    <row r="129" spans="16:16" ht="34.5">
      <c r="P129" s="117" t="s">
        <v>233</v>
      </c>
    </row>
    <row r="130" spans="16:16" ht="34.5">
      <c r="P130" s="118" t="s">
        <v>234</v>
      </c>
    </row>
    <row r="131" spans="16:16" ht="34.5">
      <c r="P131" s="117" t="s">
        <v>235</v>
      </c>
    </row>
    <row r="132" spans="16:16" ht="34.5">
      <c r="P132" s="117" t="s">
        <v>236</v>
      </c>
    </row>
    <row r="133" spans="16:16" ht="34.5">
      <c r="P133" s="118" t="s">
        <v>237</v>
      </c>
    </row>
    <row r="134" spans="16:16" ht="34.5">
      <c r="P134" s="117" t="s">
        <v>238</v>
      </c>
    </row>
    <row r="135" spans="16:16" ht="34.5">
      <c r="P135" s="117" t="s">
        <v>239</v>
      </c>
    </row>
    <row r="136" spans="16:16" ht="34.5">
      <c r="P136" s="118" t="s">
        <v>240</v>
      </c>
    </row>
    <row r="137" spans="16:16" ht="34.5">
      <c r="P137" s="117" t="s">
        <v>241</v>
      </c>
    </row>
    <row r="138" spans="16:16" ht="34.5">
      <c r="P138" s="117" t="s">
        <v>242</v>
      </c>
    </row>
    <row r="139" spans="16:16" ht="34.5">
      <c r="P139" s="118" t="s">
        <v>243</v>
      </c>
    </row>
    <row r="140" spans="16:16" ht="34.5">
      <c r="P140" s="117" t="s">
        <v>244</v>
      </c>
    </row>
    <row r="141" spans="16:16" ht="34.5">
      <c r="P141" s="117" t="s">
        <v>245</v>
      </c>
    </row>
    <row r="142" spans="16:16" ht="17.25">
      <c r="P142" s="118" t="s">
        <v>246</v>
      </c>
    </row>
    <row r="143" spans="16:16" ht="34.5">
      <c r="P143" s="117" t="s">
        <v>247</v>
      </c>
    </row>
    <row r="144" spans="16:16" ht="34.5">
      <c r="P144" s="117" t="s">
        <v>248</v>
      </c>
    </row>
    <row r="145" spans="16:16" ht="34.5">
      <c r="P145" s="118" t="s">
        <v>249</v>
      </c>
    </row>
    <row r="146" spans="16:16" ht="17.25">
      <c r="P146" s="117" t="s">
        <v>250</v>
      </c>
    </row>
    <row r="147" spans="16:16" ht="17.25">
      <c r="P147" s="117" t="s">
        <v>251</v>
      </c>
    </row>
    <row r="148" spans="16:16" ht="34.5">
      <c r="P148" s="118" t="s">
        <v>252</v>
      </c>
    </row>
    <row r="149" spans="16:16" ht="17.25">
      <c r="P149" s="117" t="s">
        <v>253</v>
      </c>
    </row>
    <row r="150" spans="16:16" ht="17.25">
      <c r="P150" s="117" t="s">
        <v>254</v>
      </c>
    </row>
    <row r="151" spans="16:16" ht="34.5">
      <c r="P151" s="118" t="s">
        <v>255</v>
      </c>
    </row>
    <row r="152" spans="16:16" ht="34.5">
      <c r="P152" s="117" t="s">
        <v>205</v>
      </c>
    </row>
    <row r="153" spans="16:16" ht="34.5">
      <c r="P153" s="117" t="s">
        <v>206</v>
      </c>
    </row>
    <row r="154" spans="16:16" ht="34.5">
      <c r="P154" s="118" t="s">
        <v>256</v>
      </c>
    </row>
    <row r="155" spans="16:16" ht="34.5">
      <c r="P155" s="117" t="s">
        <v>257</v>
      </c>
    </row>
    <row r="156" spans="16:16" ht="34.5">
      <c r="P156" s="117" t="s">
        <v>258</v>
      </c>
    </row>
    <row r="157" spans="16:16" ht="34.5">
      <c r="P157" s="118" t="s">
        <v>259</v>
      </c>
    </row>
  </sheetData>
  <autoFilter ref="A5:N5">
    <sortState ref="A6:N66">
      <sortCondition descending="1" ref="D5"/>
    </sortState>
  </autoFilter>
  <mergeCells count="4">
    <mergeCell ref="B2:M2"/>
    <mergeCell ref="D3:G3"/>
    <mergeCell ref="I3:L3"/>
    <mergeCell ref="M3:N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topLeftCell="I1" workbookViewId="0">
      <selection activeCell="N66" sqref="N66"/>
    </sheetView>
  </sheetViews>
  <sheetFormatPr defaultColWidth="8.85546875" defaultRowHeight="15"/>
  <cols>
    <col min="1" max="1" width="8.85546875" style="5"/>
    <col min="2" max="2" width="45" style="5" customWidth="1"/>
    <col min="3" max="13" width="8.85546875" style="1"/>
    <col min="14" max="14" width="11.140625" style="1" customWidth="1"/>
    <col min="15" max="16384" width="8.85546875" style="5"/>
  </cols>
  <sheetData>
    <row r="1" spans="1:14" ht="15.75">
      <c r="A1" s="1"/>
      <c r="B1" s="6"/>
    </row>
    <row r="2" spans="1:14" ht="17.25" thickBot="1">
      <c r="A2" s="1"/>
      <c r="B2" s="133" t="s">
        <v>0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</row>
    <row r="3" spans="1:14" ht="15.75">
      <c r="A3" s="48"/>
      <c r="B3" s="49"/>
      <c r="C3" s="16"/>
      <c r="D3" s="134" t="s">
        <v>1</v>
      </c>
      <c r="E3" s="134"/>
      <c r="F3" s="134"/>
      <c r="G3" s="135"/>
      <c r="H3" s="29"/>
      <c r="I3" s="136" t="s">
        <v>2</v>
      </c>
      <c r="J3" s="136"/>
      <c r="K3" s="136"/>
      <c r="L3" s="137"/>
      <c r="M3" s="138" t="s">
        <v>3</v>
      </c>
      <c r="N3" s="139"/>
    </row>
    <row r="4" spans="1:14" ht="51.75" thickBot="1">
      <c r="A4" s="50" t="s">
        <v>4</v>
      </c>
      <c r="B4" s="51" t="s">
        <v>5</v>
      </c>
      <c r="C4" s="52"/>
      <c r="D4" s="53" t="s">
        <v>6</v>
      </c>
      <c r="E4" s="53" t="s">
        <v>7</v>
      </c>
      <c r="F4" s="53" t="s">
        <v>8</v>
      </c>
      <c r="G4" s="54" t="s">
        <v>9</v>
      </c>
      <c r="H4" s="55"/>
      <c r="I4" s="56" t="s">
        <v>6</v>
      </c>
      <c r="J4" s="56" t="s">
        <v>7</v>
      </c>
      <c r="K4" s="56" t="s">
        <v>8</v>
      </c>
      <c r="L4" s="57" t="s">
        <v>9</v>
      </c>
      <c r="M4" s="58" t="s">
        <v>10</v>
      </c>
      <c r="N4" s="59" t="s">
        <v>11</v>
      </c>
    </row>
    <row r="5" spans="1:14" ht="16.5" thickBot="1">
      <c r="A5" s="39"/>
      <c r="B5" s="2"/>
      <c r="C5" s="40"/>
      <c r="D5" s="41"/>
      <c r="E5" s="41"/>
      <c r="F5" s="41"/>
      <c r="G5" s="42"/>
      <c r="H5" s="43"/>
      <c r="I5" s="44"/>
      <c r="J5" s="44"/>
      <c r="K5" s="44"/>
      <c r="L5" s="45"/>
      <c r="M5" s="46"/>
      <c r="N5" s="47"/>
    </row>
    <row r="6" spans="1:14" ht="79.5" thickBot="1">
      <c r="A6" s="3">
        <v>71</v>
      </c>
      <c r="B6" s="8" t="s">
        <v>12</v>
      </c>
      <c r="C6" s="17"/>
      <c r="D6" s="9">
        <v>7780</v>
      </c>
      <c r="E6" s="3">
        <f t="shared" ref="E6:E37" si="0">D6</f>
        <v>7780</v>
      </c>
      <c r="F6" s="9"/>
      <c r="G6" s="18">
        <f t="shared" ref="G6:G37" si="1">E6-F6</f>
        <v>7780</v>
      </c>
      <c r="H6" s="19"/>
      <c r="I6" s="7">
        <v>1412</v>
      </c>
      <c r="J6" s="3">
        <f t="shared" ref="J6:J37" si="2">I6</f>
        <v>1412</v>
      </c>
      <c r="K6" s="7"/>
      <c r="L6" s="18">
        <f t="shared" ref="L6:L37" si="3">J6-K6</f>
        <v>1412</v>
      </c>
      <c r="M6" s="33">
        <f t="shared" ref="M6:M37" si="4">SUM(G6+L6)</f>
        <v>9192</v>
      </c>
      <c r="N6" s="35">
        <v>1</v>
      </c>
    </row>
    <row r="7" spans="1:14" ht="95.25" thickBot="1">
      <c r="A7" s="3">
        <v>18</v>
      </c>
      <c r="B7" s="12" t="s">
        <v>13</v>
      </c>
      <c r="C7" s="17"/>
      <c r="D7" s="9">
        <v>3300</v>
      </c>
      <c r="E7" s="3">
        <f t="shared" si="0"/>
        <v>3300</v>
      </c>
      <c r="F7" s="9"/>
      <c r="G7" s="18">
        <f t="shared" si="1"/>
        <v>3300</v>
      </c>
      <c r="H7" s="19"/>
      <c r="I7" s="7">
        <v>5366</v>
      </c>
      <c r="J7" s="3">
        <f t="shared" si="2"/>
        <v>5366</v>
      </c>
      <c r="K7" s="7"/>
      <c r="L7" s="18">
        <f t="shared" si="3"/>
        <v>5366</v>
      </c>
      <c r="M7" s="33">
        <f t="shared" si="4"/>
        <v>8666</v>
      </c>
      <c r="N7" s="38">
        <v>2</v>
      </c>
    </row>
    <row r="8" spans="1:14" ht="63.75" thickBot="1">
      <c r="A8" s="3">
        <v>30</v>
      </c>
      <c r="B8" s="12" t="s">
        <v>14</v>
      </c>
      <c r="C8" s="17"/>
      <c r="D8" s="9">
        <v>4844</v>
      </c>
      <c r="E8" s="3">
        <f t="shared" si="0"/>
        <v>4844</v>
      </c>
      <c r="F8" s="9"/>
      <c r="G8" s="18">
        <f t="shared" si="1"/>
        <v>4844</v>
      </c>
      <c r="H8" s="19"/>
      <c r="I8" s="7">
        <v>3718</v>
      </c>
      <c r="J8" s="3">
        <f t="shared" si="2"/>
        <v>3718</v>
      </c>
      <c r="K8" s="7"/>
      <c r="L8" s="18">
        <f t="shared" si="3"/>
        <v>3718</v>
      </c>
      <c r="M8" s="33">
        <f t="shared" si="4"/>
        <v>8562</v>
      </c>
      <c r="N8" s="36">
        <v>3</v>
      </c>
    </row>
    <row r="9" spans="1:14" ht="111" thickBot="1">
      <c r="A9" s="3">
        <v>10</v>
      </c>
      <c r="B9" s="12" t="s">
        <v>15</v>
      </c>
      <c r="C9" s="17"/>
      <c r="D9" s="9">
        <v>5124</v>
      </c>
      <c r="E9" s="3">
        <f t="shared" si="0"/>
        <v>5124</v>
      </c>
      <c r="F9" s="9"/>
      <c r="G9" s="18">
        <f t="shared" si="1"/>
        <v>5124</v>
      </c>
      <c r="H9" s="19"/>
      <c r="I9" s="7">
        <v>3306</v>
      </c>
      <c r="J9" s="3">
        <f t="shared" si="2"/>
        <v>3306</v>
      </c>
      <c r="K9" s="7"/>
      <c r="L9" s="18">
        <f t="shared" si="3"/>
        <v>3306</v>
      </c>
      <c r="M9" s="33">
        <f t="shared" si="4"/>
        <v>8430</v>
      </c>
      <c r="N9" s="38">
        <v>4</v>
      </c>
    </row>
    <row r="10" spans="1:14" ht="79.5" thickBot="1">
      <c r="A10" s="3">
        <v>55</v>
      </c>
      <c r="B10" s="12" t="s">
        <v>16</v>
      </c>
      <c r="C10" s="17"/>
      <c r="D10" s="9">
        <v>3756</v>
      </c>
      <c r="E10" s="3">
        <f t="shared" si="0"/>
        <v>3756</v>
      </c>
      <c r="F10" s="9"/>
      <c r="G10" s="18">
        <f t="shared" si="1"/>
        <v>3756</v>
      </c>
      <c r="H10" s="19"/>
      <c r="I10" s="7">
        <v>4572</v>
      </c>
      <c r="J10" s="3">
        <f t="shared" si="2"/>
        <v>4572</v>
      </c>
      <c r="K10" s="7"/>
      <c r="L10" s="18">
        <f t="shared" si="3"/>
        <v>4572</v>
      </c>
      <c r="M10" s="33">
        <f t="shared" si="4"/>
        <v>8328</v>
      </c>
      <c r="N10" s="37">
        <v>5</v>
      </c>
    </row>
    <row r="11" spans="1:14" ht="63">
      <c r="A11" s="3">
        <v>51</v>
      </c>
      <c r="B11" s="12" t="s">
        <v>17</v>
      </c>
      <c r="C11" s="17"/>
      <c r="D11" s="9">
        <v>828</v>
      </c>
      <c r="E11" s="3">
        <f t="shared" si="0"/>
        <v>828</v>
      </c>
      <c r="F11" s="9"/>
      <c r="G11" s="18">
        <f t="shared" si="1"/>
        <v>828</v>
      </c>
      <c r="H11" s="19"/>
      <c r="I11" s="7">
        <v>6625</v>
      </c>
      <c r="J11" s="3">
        <f t="shared" si="2"/>
        <v>6625</v>
      </c>
      <c r="K11" s="7"/>
      <c r="L11" s="18">
        <f t="shared" si="3"/>
        <v>6625</v>
      </c>
      <c r="M11" s="15">
        <f t="shared" si="4"/>
        <v>7453</v>
      </c>
      <c r="N11" s="34">
        <v>6</v>
      </c>
    </row>
    <row r="12" spans="1:14" ht="63">
      <c r="A12" s="3">
        <v>31</v>
      </c>
      <c r="B12" s="12" t="s">
        <v>18</v>
      </c>
      <c r="C12" s="17"/>
      <c r="D12" s="9">
        <v>3952</v>
      </c>
      <c r="E12" s="3">
        <f t="shared" si="0"/>
        <v>3952</v>
      </c>
      <c r="F12" s="9"/>
      <c r="G12" s="18">
        <f t="shared" si="1"/>
        <v>3952</v>
      </c>
      <c r="H12" s="19"/>
      <c r="I12" s="7">
        <v>3488</v>
      </c>
      <c r="J12" s="3">
        <f t="shared" si="2"/>
        <v>3488</v>
      </c>
      <c r="K12" s="7"/>
      <c r="L12" s="18">
        <f t="shared" si="3"/>
        <v>3488</v>
      </c>
      <c r="M12" s="15">
        <f t="shared" si="4"/>
        <v>7440</v>
      </c>
      <c r="N12" s="34">
        <v>7</v>
      </c>
    </row>
    <row r="13" spans="1:14" ht="94.5">
      <c r="A13" s="3">
        <v>36</v>
      </c>
      <c r="B13" s="12" t="s">
        <v>19</v>
      </c>
      <c r="C13" s="17"/>
      <c r="D13" s="9">
        <v>3748</v>
      </c>
      <c r="E13" s="3">
        <f t="shared" si="0"/>
        <v>3748</v>
      </c>
      <c r="F13" s="9"/>
      <c r="G13" s="18">
        <f t="shared" si="1"/>
        <v>3748</v>
      </c>
      <c r="H13" s="19"/>
      <c r="I13" s="7">
        <v>3348</v>
      </c>
      <c r="J13" s="3">
        <f t="shared" si="2"/>
        <v>3348</v>
      </c>
      <c r="K13" s="7"/>
      <c r="L13" s="18">
        <f t="shared" si="3"/>
        <v>3348</v>
      </c>
      <c r="M13" s="15">
        <f t="shared" si="4"/>
        <v>7096</v>
      </c>
      <c r="N13" s="34">
        <v>8</v>
      </c>
    </row>
    <row r="14" spans="1:14" ht="63">
      <c r="A14" s="3">
        <v>48</v>
      </c>
      <c r="B14" s="12" t="s">
        <v>20</v>
      </c>
      <c r="C14" s="17"/>
      <c r="D14" s="9">
        <v>3616</v>
      </c>
      <c r="E14" s="3">
        <f t="shared" si="0"/>
        <v>3616</v>
      </c>
      <c r="F14" s="9"/>
      <c r="G14" s="18">
        <f t="shared" si="1"/>
        <v>3616</v>
      </c>
      <c r="H14" s="19"/>
      <c r="I14" s="7">
        <v>2488</v>
      </c>
      <c r="J14" s="3">
        <f t="shared" si="2"/>
        <v>2488</v>
      </c>
      <c r="K14" s="7"/>
      <c r="L14" s="18">
        <f t="shared" si="3"/>
        <v>2488</v>
      </c>
      <c r="M14" s="15">
        <f t="shared" si="4"/>
        <v>6104</v>
      </c>
      <c r="N14" s="34">
        <v>9</v>
      </c>
    </row>
    <row r="15" spans="1:14" ht="78.75">
      <c r="A15" s="3">
        <v>63</v>
      </c>
      <c r="B15" s="12" t="s">
        <v>21</v>
      </c>
      <c r="C15" s="17"/>
      <c r="D15" s="9">
        <v>3246</v>
      </c>
      <c r="E15" s="3">
        <f t="shared" si="0"/>
        <v>3246</v>
      </c>
      <c r="F15" s="9"/>
      <c r="G15" s="18">
        <f t="shared" si="1"/>
        <v>3246</v>
      </c>
      <c r="H15" s="17"/>
      <c r="I15" s="7">
        <v>2850</v>
      </c>
      <c r="J15" s="3">
        <f t="shared" si="2"/>
        <v>2850</v>
      </c>
      <c r="K15" s="7"/>
      <c r="L15" s="18">
        <f t="shared" si="3"/>
        <v>2850</v>
      </c>
      <c r="M15" s="15">
        <f t="shared" si="4"/>
        <v>6096</v>
      </c>
      <c r="N15" s="34">
        <v>10</v>
      </c>
    </row>
    <row r="16" spans="1:14" ht="94.5">
      <c r="A16" s="3">
        <v>14</v>
      </c>
      <c r="B16" s="12" t="s">
        <v>22</v>
      </c>
      <c r="C16" s="17"/>
      <c r="D16" s="9">
        <v>2660</v>
      </c>
      <c r="E16" s="3">
        <f t="shared" si="0"/>
        <v>2660</v>
      </c>
      <c r="F16" s="9"/>
      <c r="G16" s="18">
        <f t="shared" si="1"/>
        <v>2660</v>
      </c>
      <c r="H16" s="19"/>
      <c r="I16" s="7">
        <v>2692</v>
      </c>
      <c r="J16" s="3">
        <f t="shared" si="2"/>
        <v>2692</v>
      </c>
      <c r="K16" s="7"/>
      <c r="L16" s="18">
        <f t="shared" si="3"/>
        <v>2692</v>
      </c>
      <c r="M16" s="15">
        <f t="shared" si="4"/>
        <v>5352</v>
      </c>
      <c r="N16" s="34">
        <v>11</v>
      </c>
    </row>
    <row r="17" spans="1:14" ht="63">
      <c r="A17" s="3">
        <v>12</v>
      </c>
      <c r="B17" s="12" t="s">
        <v>23</v>
      </c>
      <c r="C17" s="17"/>
      <c r="D17" s="9">
        <v>1296</v>
      </c>
      <c r="E17" s="3">
        <f t="shared" si="0"/>
        <v>1296</v>
      </c>
      <c r="F17" s="9"/>
      <c r="G17" s="18">
        <f t="shared" si="1"/>
        <v>1296</v>
      </c>
      <c r="H17" s="19"/>
      <c r="I17" s="7">
        <v>3992</v>
      </c>
      <c r="J17" s="3">
        <f t="shared" si="2"/>
        <v>3992</v>
      </c>
      <c r="K17" s="7"/>
      <c r="L17" s="18">
        <f t="shared" si="3"/>
        <v>3992</v>
      </c>
      <c r="M17" s="15">
        <f t="shared" si="4"/>
        <v>5288</v>
      </c>
      <c r="N17" s="34">
        <v>12</v>
      </c>
    </row>
    <row r="18" spans="1:14" ht="78.75">
      <c r="A18" s="3">
        <v>6</v>
      </c>
      <c r="B18" s="12" t="s">
        <v>24</v>
      </c>
      <c r="C18" s="17"/>
      <c r="D18" s="9">
        <v>2300</v>
      </c>
      <c r="E18" s="3">
        <f t="shared" si="0"/>
        <v>2300</v>
      </c>
      <c r="F18" s="9"/>
      <c r="G18" s="18">
        <f t="shared" si="1"/>
        <v>2300</v>
      </c>
      <c r="H18" s="19"/>
      <c r="I18" s="7">
        <v>2798</v>
      </c>
      <c r="J18" s="3">
        <f t="shared" si="2"/>
        <v>2798</v>
      </c>
      <c r="K18" s="7"/>
      <c r="L18" s="18">
        <f t="shared" si="3"/>
        <v>2798</v>
      </c>
      <c r="M18" s="15">
        <f t="shared" si="4"/>
        <v>5098</v>
      </c>
      <c r="N18" s="34">
        <v>13</v>
      </c>
    </row>
    <row r="19" spans="1:14" ht="63">
      <c r="A19" s="3">
        <v>42</v>
      </c>
      <c r="B19" s="12" t="s">
        <v>25</v>
      </c>
      <c r="C19" s="17"/>
      <c r="D19" s="9">
        <v>4236</v>
      </c>
      <c r="E19" s="3">
        <f t="shared" si="0"/>
        <v>4236</v>
      </c>
      <c r="F19" s="9"/>
      <c r="G19" s="18">
        <f t="shared" si="1"/>
        <v>4236</v>
      </c>
      <c r="H19" s="17"/>
      <c r="I19" s="7">
        <v>696</v>
      </c>
      <c r="J19" s="3">
        <f t="shared" si="2"/>
        <v>696</v>
      </c>
      <c r="K19" s="7"/>
      <c r="L19" s="18">
        <f t="shared" si="3"/>
        <v>696</v>
      </c>
      <c r="M19" s="15">
        <f t="shared" si="4"/>
        <v>4932</v>
      </c>
      <c r="N19" s="34">
        <v>14</v>
      </c>
    </row>
    <row r="20" spans="1:14" ht="63">
      <c r="A20" s="3">
        <v>58</v>
      </c>
      <c r="B20" s="12" t="s">
        <v>26</v>
      </c>
      <c r="C20" s="17"/>
      <c r="D20" s="9">
        <v>2328</v>
      </c>
      <c r="E20" s="3">
        <f t="shared" si="0"/>
        <v>2328</v>
      </c>
      <c r="F20" s="9"/>
      <c r="G20" s="18">
        <f t="shared" si="1"/>
        <v>2328</v>
      </c>
      <c r="H20" s="19"/>
      <c r="I20" s="7">
        <v>2584</v>
      </c>
      <c r="J20" s="3">
        <f t="shared" si="2"/>
        <v>2584</v>
      </c>
      <c r="K20" s="7"/>
      <c r="L20" s="18">
        <f t="shared" si="3"/>
        <v>2584</v>
      </c>
      <c r="M20" s="15">
        <f t="shared" si="4"/>
        <v>4912</v>
      </c>
      <c r="N20" s="34">
        <v>15</v>
      </c>
    </row>
    <row r="21" spans="1:14" ht="78.75">
      <c r="A21" s="3">
        <v>28</v>
      </c>
      <c r="B21" s="13" t="s">
        <v>27</v>
      </c>
      <c r="C21" s="19"/>
      <c r="D21" s="9">
        <v>2634</v>
      </c>
      <c r="E21" s="3">
        <f t="shared" si="0"/>
        <v>2634</v>
      </c>
      <c r="F21" s="9"/>
      <c r="G21" s="18">
        <f t="shared" si="1"/>
        <v>2634</v>
      </c>
      <c r="H21" s="19"/>
      <c r="I21" s="7">
        <v>2276</v>
      </c>
      <c r="J21" s="3">
        <f t="shared" si="2"/>
        <v>2276</v>
      </c>
      <c r="K21" s="7"/>
      <c r="L21" s="18">
        <f t="shared" si="3"/>
        <v>2276</v>
      </c>
      <c r="M21" s="15">
        <f t="shared" si="4"/>
        <v>4910</v>
      </c>
      <c r="N21" s="34">
        <v>16</v>
      </c>
    </row>
    <row r="22" spans="1:14" ht="94.5">
      <c r="A22" s="3">
        <v>15</v>
      </c>
      <c r="B22" s="12" t="s">
        <v>28</v>
      </c>
      <c r="C22" s="17"/>
      <c r="D22" s="9">
        <v>3224</v>
      </c>
      <c r="E22" s="3">
        <f t="shared" si="0"/>
        <v>3224</v>
      </c>
      <c r="F22" s="9"/>
      <c r="G22" s="18">
        <f t="shared" si="1"/>
        <v>3224</v>
      </c>
      <c r="H22" s="19"/>
      <c r="I22" s="7">
        <v>1230</v>
      </c>
      <c r="J22" s="3">
        <f t="shared" si="2"/>
        <v>1230</v>
      </c>
      <c r="K22" s="7"/>
      <c r="L22" s="18">
        <f t="shared" si="3"/>
        <v>1230</v>
      </c>
      <c r="M22" s="15">
        <f t="shared" si="4"/>
        <v>4454</v>
      </c>
      <c r="N22" s="34">
        <v>17</v>
      </c>
    </row>
    <row r="23" spans="1:14" ht="78.75">
      <c r="A23" s="3">
        <v>22</v>
      </c>
      <c r="B23" s="12" t="s">
        <v>29</v>
      </c>
      <c r="C23" s="17"/>
      <c r="D23" s="9">
        <v>3184</v>
      </c>
      <c r="E23" s="3">
        <f t="shared" si="0"/>
        <v>3184</v>
      </c>
      <c r="F23" s="9"/>
      <c r="G23" s="18">
        <f t="shared" si="1"/>
        <v>3184</v>
      </c>
      <c r="H23" s="19"/>
      <c r="I23" s="7">
        <v>1238</v>
      </c>
      <c r="J23" s="3">
        <f t="shared" si="2"/>
        <v>1238</v>
      </c>
      <c r="K23" s="7"/>
      <c r="L23" s="18">
        <f t="shared" si="3"/>
        <v>1238</v>
      </c>
      <c r="M23" s="15">
        <f t="shared" si="4"/>
        <v>4422</v>
      </c>
      <c r="N23" s="34">
        <v>18</v>
      </c>
    </row>
    <row r="24" spans="1:14" ht="63">
      <c r="A24" s="3">
        <v>62</v>
      </c>
      <c r="B24" s="12" t="s">
        <v>30</v>
      </c>
      <c r="C24" s="17"/>
      <c r="D24" s="9">
        <v>1918</v>
      </c>
      <c r="E24" s="3">
        <f t="shared" si="0"/>
        <v>1918</v>
      </c>
      <c r="F24" s="9"/>
      <c r="G24" s="18">
        <f t="shared" si="1"/>
        <v>1918</v>
      </c>
      <c r="H24" s="17"/>
      <c r="I24" s="7">
        <v>2288</v>
      </c>
      <c r="J24" s="3">
        <f t="shared" si="2"/>
        <v>2288</v>
      </c>
      <c r="K24" s="7"/>
      <c r="L24" s="18">
        <f t="shared" si="3"/>
        <v>2288</v>
      </c>
      <c r="M24" s="15">
        <f t="shared" si="4"/>
        <v>4206</v>
      </c>
      <c r="N24" s="34">
        <v>19</v>
      </c>
    </row>
    <row r="25" spans="1:14" ht="63">
      <c r="A25" s="3">
        <v>32</v>
      </c>
      <c r="B25" s="12" t="s">
        <v>31</v>
      </c>
      <c r="C25" s="17"/>
      <c r="D25" s="9">
        <v>1656</v>
      </c>
      <c r="E25" s="3">
        <f t="shared" si="0"/>
        <v>1656</v>
      </c>
      <c r="F25" s="9"/>
      <c r="G25" s="18">
        <f t="shared" si="1"/>
        <v>1656</v>
      </c>
      <c r="H25" s="17"/>
      <c r="I25" s="7">
        <v>2446</v>
      </c>
      <c r="J25" s="3">
        <f t="shared" si="2"/>
        <v>2446</v>
      </c>
      <c r="K25" s="7"/>
      <c r="L25" s="18">
        <f t="shared" si="3"/>
        <v>2446</v>
      </c>
      <c r="M25" s="15">
        <f t="shared" si="4"/>
        <v>4102</v>
      </c>
      <c r="N25" s="34">
        <v>20</v>
      </c>
    </row>
    <row r="26" spans="1:14" ht="63">
      <c r="A26" s="3">
        <v>69</v>
      </c>
      <c r="B26" s="12" t="s">
        <v>32</v>
      </c>
      <c r="C26" s="17"/>
      <c r="D26" s="9">
        <v>3302</v>
      </c>
      <c r="E26" s="3">
        <f t="shared" si="0"/>
        <v>3302</v>
      </c>
      <c r="F26" s="9"/>
      <c r="G26" s="18">
        <f t="shared" si="1"/>
        <v>3302</v>
      </c>
      <c r="H26" s="17"/>
      <c r="I26" s="7">
        <v>732</v>
      </c>
      <c r="J26" s="3">
        <f t="shared" si="2"/>
        <v>732</v>
      </c>
      <c r="K26" s="7"/>
      <c r="L26" s="18">
        <f t="shared" si="3"/>
        <v>732</v>
      </c>
      <c r="M26" s="15">
        <f t="shared" si="4"/>
        <v>4034</v>
      </c>
      <c r="N26" s="34">
        <v>21</v>
      </c>
    </row>
    <row r="27" spans="1:14" ht="94.5">
      <c r="A27" s="3">
        <v>26</v>
      </c>
      <c r="B27" s="12" t="s">
        <v>33</v>
      </c>
      <c r="C27" s="17"/>
      <c r="D27" s="9">
        <v>2364</v>
      </c>
      <c r="E27" s="3">
        <f t="shared" si="0"/>
        <v>2364</v>
      </c>
      <c r="F27" s="9"/>
      <c r="G27" s="18">
        <f t="shared" si="1"/>
        <v>2364</v>
      </c>
      <c r="H27" s="19"/>
      <c r="I27" s="7">
        <v>1620</v>
      </c>
      <c r="J27" s="3">
        <f t="shared" si="2"/>
        <v>1620</v>
      </c>
      <c r="K27" s="7"/>
      <c r="L27" s="18">
        <f t="shared" si="3"/>
        <v>1620</v>
      </c>
      <c r="M27" s="15">
        <f t="shared" si="4"/>
        <v>3984</v>
      </c>
      <c r="N27" s="34">
        <v>22</v>
      </c>
    </row>
    <row r="28" spans="1:14" ht="63">
      <c r="A28" s="3">
        <v>65</v>
      </c>
      <c r="B28" s="12" t="s">
        <v>34</v>
      </c>
      <c r="C28" s="17"/>
      <c r="D28" s="9">
        <v>840</v>
      </c>
      <c r="E28" s="3">
        <f t="shared" si="0"/>
        <v>840</v>
      </c>
      <c r="F28" s="9"/>
      <c r="G28" s="18">
        <f t="shared" si="1"/>
        <v>840</v>
      </c>
      <c r="H28" s="19"/>
      <c r="I28" s="7">
        <v>3018</v>
      </c>
      <c r="J28" s="3">
        <f t="shared" si="2"/>
        <v>3018</v>
      </c>
      <c r="K28" s="7"/>
      <c r="L28" s="18">
        <f t="shared" si="3"/>
        <v>3018</v>
      </c>
      <c r="M28" s="15">
        <f t="shared" si="4"/>
        <v>3858</v>
      </c>
      <c r="N28" s="34">
        <v>23</v>
      </c>
    </row>
    <row r="29" spans="1:14" ht="63">
      <c r="A29" s="3">
        <v>13</v>
      </c>
      <c r="B29" s="12" t="s">
        <v>35</v>
      </c>
      <c r="C29" s="17"/>
      <c r="D29" s="9">
        <v>2102</v>
      </c>
      <c r="E29" s="3">
        <f t="shared" si="0"/>
        <v>2102</v>
      </c>
      <c r="F29" s="9"/>
      <c r="G29" s="18">
        <f t="shared" si="1"/>
        <v>2102</v>
      </c>
      <c r="H29" s="19"/>
      <c r="I29" s="7">
        <v>1638</v>
      </c>
      <c r="J29" s="3">
        <f t="shared" si="2"/>
        <v>1638</v>
      </c>
      <c r="K29" s="7"/>
      <c r="L29" s="18">
        <f t="shared" si="3"/>
        <v>1638</v>
      </c>
      <c r="M29" s="15">
        <f t="shared" si="4"/>
        <v>3740</v>
      </c>
      <c r="N29" s="34">
        <v>24</v>
      </c>
    </row>
    <row r="30" spans="1:14" ht="94.5">
      <c r="A30" s="3">
        <v>25</v>
      </c>
      <c r="B30" s="12" t="s">
        <v>36</v>
      </c>
      <c r="C30" s="17"/>
      <c r="D30" s="9">
        <v>576</v>
      </c>
      <c r="E30" s="3">
        <f t="shared" si="0"/>
        <v>576</v>
      </c>
      <c r="F30" s="9"/>
      <c r="G30" s="18">
        <f t="shared" si="1"/>
        <v>576</v>
      </c>
      <c r="H30" s="19"/>
      <c r="I30" s="7">
        <v>3154</v>
      </c>
      <c r="J30" s="3">
        <f t="shared" si="2"/>
        <v>3154</v>
      </c>
      <c r="K30" s="7"/>
      <c r="L30" s="18">
        <f t="shared" si="3"/>
        <v>3154</v>
      </c>
      <c r="M30" s="15">
        <f t="shared" si="4"/>
        <v>3730</v>
      </c>
      <c r="N30" s="34">
        <v>25</v>
      </c>
    </row>
    <row r="31" spans="1:14" ht="63">
      <c r="A31" s="3">
        <v>53</v>
      </c>
      <c r="B31" s="12" t="s">
        <v>37</v>
      </c>
      <c r="C31" s="17"/>
      <c r="D31" s="9">
        <v>658</v>
      </c>
      <c r="E31" s="3">
        <f t="shared" si="0"/>
        <v>658</v>
      </c>
      <c r="F31" s="9"/>
      <c r="G31" s="18">
        <f t="shared" si="1"/>
        <v>658</v>
      </c>
      <c r="H31" s="17"/>
      <c r="I31" s="7">
        <v>2928</v>
      </c>
      <c r="J31" s="3">
        <f t="shared" si="2"/>
        <v>2928</v>
      </c>
      <c r="K31" s="7"/>
      <c r="L31" s="18">
        <f t="shared" si="3"/>
        <v>2928</v>
      </c>
      <c r="M31" s="15">
        <f t="shared" si="4"/>
        <v>3586</v>
      </c>
      <c r="N31" s="34">
        <v>26</v>
      </c>
    </row>
    <row r="32" spans="1:14" ht="94.5">
      <c r="A32" s="3">
        <v>27</v>
      </c>
      <c r="B32" s="12" t="s">
        <v>38</v>
      </c>
      <c r="C32" s="17"/>
      <c r="D32" s="9">
        <v>992</v>
      </c>
      <c r="E32" s="3">
        <f t="shared" si="0"/>
        <v>992</v>
      </c>
      <c r="F32" s="9"/>
      <c r="G32" s="18">
        <f t="shared" si="1"/>
        <v>992</v>
      </c>
      <c r="H32" s="19"/>
      <c r="I32" s="7">
        <v>2578</v>
      </c>
      <c r="J32" s="3">
        <f t="shared" si="2"/>
        <v>2578</v>
      </c>
      <c r="K32" s="7"/>
      <c r="L32" s="18">
        <f t="shared" si="3"/>
        <v>2578</v>
      </c>
      <c r="M32" s="15">
        <f t="shared" si="4"/>
        <v>3570</v>
      </c>
      <c r="N32" s="34">
        <v>27</v>
      </c>
    </row>
    <row r="33" spans="1:14" ht="78.75">
      <c r="A33" s="3">
        <v>43</v>
      </c>
      <c r="B33" s="12" t="s">
        <v>39</v>
      </c>
      <c r="C33" s="17"/>
      <c r="D33" s="9">
        <v>1572</v>
      </c>
      <c r="E33" s="3">
        <f t="shared" si="0"/>
        <v>1572</v>
      </c>
      <c r="F33" s="9"/>
      <c r="G33" s="18">
        <f t="shared" si="1"/>
        <v>1572</v>
      </c>
      <c r="H33" s="19"/>
      <c r="I33" s="7">
        <v>1954</v>
      </c>
      <c r="J33" s="3">
        <f t="shared" si="2"/>
        <v>1954</v>
      </c>
      <c r="K33" s="7"/>
      <c r="L33" s="18">
        <f t="shared" si="3"/>
        <v>1954</v>
      </c>
      <c r="M33" s="15">
        <f t="shared" si="4"/>
        <v>3526</v>
      </c>
      <c r="N33" s="34">
        <v>28</v>
      </c>
    </row>
    <row r="34" spans="1:14" ht="78.75">
      <c r="A34" s="3">
        <v>19</v>
      </c>
      <c r="B34" s="12" t="s">
        <v>40</v>
      </c>
      <c r="C34" s="17"/>
      <c r="D34" s="9">
        <v>2134</v>
      </c>
      <c r="E34" s="3">
        <f t="shared" si="0"/>
        <v>2134</v>
      </c>
      <c r="F34" s="9"/>
      <c r="G34" s="18">
        <f t="shared" si="1"/>
        <v>2134</v>
      </c>
      <c r="H34" s="17"/>
      <c r="I34" s="7">
        <v>1374</v>
      </c>
      <c r="J34" s="3">
        <f t="shared" si="2"/>
        <v>1374</v>
      </c>
      <c r="K34" s="7"/>
      <c r="L34" s="18">
        <f t="shared" si="3"/>
        <v>1374</v>
      </c>
      <c r="M34" s="15">
        <f t="shared" si="4"/>
        <v>3508</v>
      </c>
      <c r="N34" s="34">
        <v>29</v>
      </c>
    </row>
    <row r="35" spans="1:14" ht="78.75">
      <c r="A35" s="3">
        <v>78</v>
      </c>
      <c r="B35" s="12" t="s">
        <v>41</v>
      </c>
      <c r="C35" s="17"/>
      <c r="D35" s="9">
        <v>2028</v>
      </c>
      <c r="E35" s="3">
        <f t="shared" si="0"/>
        <v>2028</v>
      </c>
      <c r="F35" s="9"/>
      <c r="G35" s="18">
        <f t="shared" si="1"/>
        <v>2028</v>
      </c>
      <c r="H35" s="19"/>
      <c r="I35" s="7">
        <v>1420</v>
      </c>
      <c r="J35" s="3">
        <f t="shared" si="2"/>
        <v>1420</v>
      </c>
      <c r="K35" s="7"/>
      <c r="L35" s="18">
        <f t="shared" si="3"/>
        <v>1420</v>
      </c>
      <c r="M35" s="15">
        <f t="shared" si="4"/>
        <v>3448</v>
      </c>
      <c r="N35" s="34">
        <v>30</v>
      </c>
    </row>
    <row r="36" spans="1:14" ht="78.75">
      <c r="A36" s="3">
        <v>66</v>
      </c>
      <c r="B36" s="12" t="s">
        <v>42</v>
      </c>
      <c r="C36" s="17"/>
      <c r="D36" s="9">
        <v>1526</v>
      </c>
      <c r="E36" s="3">
        <f t="shared" si="0"/>
        <v>1526</v>
      </c>
      <c r="F36" s="9"/>
      <c r="G36" s="18">
        <f t="shared" si="1"/>
        <v>1526</v>
      </c>
      <c r="H36" s="19"/>
      <c r="I36" s="7">
        <v>1902</v>
      </c>
      <c r="J36" s="3">
        <f t="shared" si="2"/>
        <v>1902</v>
      </c>
      <c r="K36" s="7"/>
      <c r="L36" s="18">
        <f t="shared" si="3"/>
        <v>1902</v>
      </c>
      <c r="M36" s="15">
        <f t="shared" si="4"/>
        <v>3428</v>
      </c>
      <c r="N36" s="34">
        <v>31</v>
      </c>
    </row>
    <row r="37" spans="1:14" ht="63">
      <c r="A37" s="3">
        <v>8</v>
      </c>
      <c r="B37" s="12" t="s">
        <v>43</v>
      </c>
      <c r="C37" s="17"/>
      <c r="D37" s="9">
        <v>1600</v>
      </c>
      <c r="E37" s="3">
        <f t="shared" si="0"/>
        <v>1600</v>
      </c>
      <c r="F37" s="9"/>
      <c r="G37" s="18">
        <f t="shared" si="1"/>
        <v>1600</v>
      </c>
      <c r="H37" s="19"/>
      <c r="I37" s="7">
        <v>1384</v>
      </c>
      <c r="J37" s="3">
        <f t="shared" si="2"/>
        <v>1384</v>
      </c>
      <c r="K37" s="7"/>
      <c r="L37" s="18">
        <f t="shared" si="3"/>
        <v>1384</v>
      </c>
      <c r="M37" s="15">
        <f t="shared" si="4"/>
        <v>2984</v>
      </c>
      <c r="N37" s="34">
        <v>32</v>
      </c>
    </row>
    <row r="38" spans="1:14" ht="63">
      <c r="A38" s="3">
        <v>73</v>
      </c>
      <c r="B38" s="12" t="s">
        <v>44</v>
      </c>
      <c r="C38" s="17"/>
      <c r="D38" s="9">
        <v>2116</v>
      </c>
      <c r="E38" s="3">
        <f t="shared" ref="E38:E69" si="5">D38</f>
        <v>2116</v>
      </c>
      <c r="F38" s="9"/>
      <c r="G38" s="18">
        <f t="shared" ref="G38:G69" si="6">E38-F38</f>
        <v>2116</v>
      </c>
      <c r="H38" s="17"/>
      <c r="I38" s="7">
        <v>706</v>
      </c>
      <c r="J38" s="3">
        <f t="shared" ref="J38:J69" si="7">I38</f>
        <v>706</v>
      </c>
      <c r="K38" s="7"/>
      <c r="L38" s="18">
        <f t="shared" ref="L38:L69" si="8">J38-K38</f>
        <v>706</v>
      </c>
      <c r="M38" s="15">
        <f t="shared" ref="M38:M69" si="9">SUM(G38+L38)</f>
        <v>2822</v>
      </c>
      <c r="N38" s="34">
        <v>33</v>
      </c>
    </row>
    <row r="39" spans="1:14" ht="94.5">
      <c r="A39" s="3">
        <v>75</v>
      </c>
      <c r="B39" s="12" t="s">
        <v>45</v>
      </c>
      <c r="C39" s="17"/>
      <c r="D39" s="9">
        <v>1564</v>
      </c>
      <c r="E39" s="3">
        <f t="shared" si="5"/>
        <v>1564</v>
      </c>
      <c r="F39" s="9"/>
      <c r="G39" s="18">
        <f t="shared" si="6"/>
        <v>1564</v>
      </c>
      <c r="H39" s="19"/>
      <c r="I39" s="7">
        <v>1210</v>
      </c>
      <c r="J39" s="3">
        <f t="shared" si="7"/>
        <v>1210</v>
      </c>
      <c r="K39" s="7"/>
      <c r="L39" s="18">
        <f t="shared" si="8"/>
        <v>1210</v>
      </c>
      <c r="M39" s="15">
        <f t="shared" si="9"/>
        <v>2774</v>
      </c>
      <c r="N39" s="34">
        <v>34</v>
      </c>
    </row>
    <row r="40" spans="1:14" ht="63">
      <c r="A40" s="3">
        <v>49</v>
      </c>
      <c r="B40" s="12" t="s">
        <v>46</v>
      </c>
      <c r="C40" s="17"/>
      <c r="D40" s="9">
        <v>388</v>
      </c>
      <c r="E40" s="3">
        <f t="shared" si="5"/>
        <v>388</v>
      </c>
      <c r="F40" s="9"/>
      <c r="G40" s="18">
        <f t="shared" si="6"/>
        <v>388</v>
      </c>
      <c r="H40" s="17"/>
      <c r="I40" s="7">
        <v>2248</v>
      </c>
      <c r="J40" s="3">
        <f t="shared" si="7"/>
        <v>2248</v>
      </c>
      <c r="K40" s="7"/>
      <c r="L40" s="18">
        <f t="shared" si="8"/>
        <v>2248</v>
      </c>
      <c r="M40" s="15">
        <f t="shared" si="9"/>
        <v>2636</v>
      </c>
      <c r="N40" s="34">
        <v>35</v>
      </c>
    </row>
    <row r="41" spans="1:14" ht="78.75">
      <c r="A41" s="3">
        <v>4</v>
      </c>
      <c r="B41" s="12" t="s">
        <v>47</v>
      </c>
      <c r="C41" s="17"/>
      <c r="D41" s="9">
        <v>2046</v>
      </c>
      <c r="E41" s="3">
        <f t="shared" si="5"/>
        <v>2046</v>
      </c>
      <c r="F41" s="9"/>
      <c r="G41" s="18">
        <f t="shared" si="6"/>
        <v>2046</v>
      </c>
      <c r="H41" s="19"/>
      <c r="I41" s="7">
        <v>446</v>
      </c>
      <c r="J41" s="3">
        <f t="shared" si="7"/>
        <v>446</v>
      </c>
      <c r="K41" s="7"/>
      <c r="L41" s="18">
        <f t="shared" si="8"/>
        <v>446</v>
      </c>
      <c r="M41" s="15">
        <f t="shared" si="9"/>
        <v>2492</v>
      </c>
      <c r="N41" s="34">
        <v>36</v>
      </c>
    </row>
    <row r="42" spans="1:14" ht="94.5">
      <c r="A42" s="3">
        <v>77</v>
      </c>
      <c r="B42" s="12" t="s">
        <v>48</v>
      </c>
      <c r="C42" s="17"/>
      <c r="D42" s="9">
        <v>734</v>
      </c>
      <c r="E42" s="3">
        <f t="shared" si="5"/>
        <v>734</v>
      </c>
      <c r="F42" s="9"/>
      <c r="G42" s="18">
        <f t="shared" si="6"/>
        <v>734</v>
      </c>
      <c r="H42" s="19"/>
      <c r="I42" s="7">
        <v>1714</v>
      </c>
      <c r="J42" s="3">
        <f t="shared" si="7"/>
        <v>1714</v>
      </c>
      <c r="K42" s="7"/>
      <c r="L42" s="18">
        <f t="shared" si="8"/>
        <v>1714</v>
      </c>
      <c r="M42" s="15">
        <f t="shared" si="9"/>
        <v>2448</v>
      </c>
      <c r="N42" s="34">
        <v>37</v>
      </c>
    </row>
    <row r="43" spans="1:14" ht="94.5">
      <c r="A43" s="3">
        <v>67</v>
      </c>
      <c r="B43" s="12" t="s">
        <v>49</v>
      </c>
      <c r="C43" s="17"/>
      <c r="D43" s="9">
        <v>2204</v>
      </c>
      <c r="E43" s="3">
        <f t="shared" si="5"/>
        <v>2204</v>
      </c>
      <c r="F43" s="9"/>
      <c r="G43" s="18">
        <f t="shared" si="6"/>
        <v>2204</v>
      </c>
      <c r="H43" s="17"/>
      <c r="I43" s="7">
        <v>200</v>
      </c>
      <c r="J43" s="3">
        <f t="shared" si="7"/>
        <v>200</v>
      </c>
      <c r="K43" s="7"/>
      <c r="L43" s="18">
        <f t="shared" si="8"/>
        <v>200</v>
      </c>
      <c r="M43" s="15">
        <f t="shared" si="9"/>
        <v>2404</v>
      </c>
      <c r="N43" s="34">
        <v>38</v>
      </c>
    </row>
    <row r="44" spans="1:14" ht="94.5">
      <c r="A44" s="3">
        <v>54</v>
      </c>
      <c r="B44" s="12" t="s">
        <v>50</v>
      </c>
      <c r="C44" s="17"/>
      <c r="D44" s="9">
        <v>568</v>
      </c>
      <c r="E44" s="3">
        <f t="shared" si="5"/>
        <v>568</v>
      </c>
      <c r="F44" s="9"/>
      <c r="G44" s="18">
        <f t="shared" si="6"/>
        <v>568</v>
      </c>
      <c r="H44" s="17"/>
      <c r="I44" s="7">
        <v>1574</v>
      </c>
      <c r="J44" s="3">
        <f t="shared" si="7"/>
        <v>1574</v>
      </c>
      <c r="K44" s="7"/>
      <c r="L44" s="18">
        <f t="shared" si="8"/>
        <v>1574</v>
      </c>
      <c r="M44" s="15">
        <f t="shared" si="9"/>
        <v>2142</v>
      </c>
      <c r="N44" s="34">
        <v>39</v>
      </c>
    </row>
    <row r="45" spans="1:14" ht="63">
      <c r="A45" s="3">
        <v>52</v>
      </c>
      <c r="B45" s="12" t="s">
        <v>51</v>
      </c>
      <c r="C45" s="17"/>
      <c r="D45" s="9">
        <v>1036</v>
      </c>
      <c r="E45" s="3">
        <f t="shared" si="5"/>
        <v>1036</v>
      </c>
      <c r="F45" s="9"/>
      <c r="G45" s="18">
        <f t="shared" si="6"/>
        <v>1036</v>
      </c>
      <c r="H45" s="19"/>
      <c r="I45" s="7">
        <v>1010</v>
      </c>
      <c r="J45" s="3">
        <f t="shared" si="7"/>
        <v>1010</v>
      </c>
      <c r="K45" s="7"/>
      <c r="L45" s="18">
        <f t="shared" si="8"/>
        <v>1010</v>
      </c>
      <c r="M45" s="15">
        <f t="shared" si="9"/>
        <v>2046</v>
      </c>
      <c r="N45" s="34">
        <v>40</v>
      </c>
    </row>
    <row r="46" spans="1:14" ht="63">
      <c r="A46" s="3">
        <v>60</v>
      </c>
      <c r="B46" s="12" t="s">
        <v>52</v>
      </c>
      <c r="C46" s="17"/>
      <c r="D46" s="9">
        <v>1090</v>
      </c>
      <c r="E46" s="3">
        <f t="shared" si="5"/>
        <v>1090</v>
      </c>
      <c r="F46" s="9"/>
      <c r="G46" s="18">
        <f t="shared" si="6"/>
        <v>1090</v>
      </c>
      <c r="H46" s="19"/>
      <c r="I46" s="7">
        <v>892</v>
      </c>
      <c r="J46" s="3">
        <f t="shared" si="7"/>
        <v>892</v>
      </c>
      <c r="K46" s="7"/>
      <c r="L46" s="18">
        <f t="shared" si="8"/>
        <v>892</v>
      </c>
      <c r="M46" s="15">
        <f t="shared" si="9"/>
        <v>1982</v>
      </c>
      <c r="N46" s="34">
        <v>41</v>
      </c>
    </row>
    <row r="47" spans="1:14" ht="110.25">
      <c r="A47" s="3">
        <v>23</v>
      </c>
      <c r="B47" s="12" t="s">
        <v>53</v>
      </c>
      <c r="C47" s="17"/>
      <c r="D47" s="9">
        <v>1442</v>
      </c>
      <c r="E47" s="3">
        <f t="shared" si="5"/>
        <v>1442</v>
      </c>
      <c r="F47" s="9"/>
      <c r="G47" s="18">
        <f t="shared" si="6"/>
        <v>1442</v>
      </c>
      <c r="H47" s="17"/>
      <c r="I47" s="7">
        <v>472</v>
      </c>
      <c r="J47" s="3">
        <f t="shared" si="7"/>
        <v>472</v>
      </c>
      <c r="K47" s="7"/>
      <c r="L47" s="18">
        <f t="shared" si="8"/>
        <v>472</v>
      </c>
      <c r="M47" s="15">
        <f t="shared" si="9"/>
        <v>1914</v>
      </c>
      <c r="N47" s="34">
        <v>42</v>
      </c>
    </row>
    <row r="48" spans="1:14" ht="63">
      <c r="A48" s="3">
        <v>50</v>
      </c>
      <c r="B48" s="12" t="s">
        <v>54</v>
      </c>
      <c r="C48" s="19"/>
      <c r="D48" s="9">
        <v>1860</v>
      </c>
      <c r="E48" s="3">
        <f t="shared" si="5"/>
        <v>1860</v>
      </c>
      <c r="F48" s="9"/>
      <c r="G48" s="18">
        <f t="shared" si="6"/>
        <v>1860</v>
      </c>
      <c r="H48" s="19"/>
      <c r="I48" s="7">
        <v>0</v>
      </c>
      <c r="J48" s="3">
        <f t="shared" si="7"/>
        <v>0</v>
      </c>
      <c r="K48" s="7"/>
      <c r="L48" s="18">
        <f t="shared" si="8"/>
        <v>0</v>
      </c>
      <c r="M48" s="15">
        <f t="shared" si="9"/>
        <v>1860</v>
      </c>
      <c r="N48" s="34">
        <v>43</v>
      </c>
    </row>
    <row r="49" spans="1:14" ht="94.5">
      <c r="A49" s="3">
        <v>3</v>
      </c>
      <c r="B49" s="12" t="s">
        <v>55</v>
      </c>
      <c r="C49" s="17"/>
      <c r="D49" s="9">
        <v>0</v>
      </c>
      <c r="E49" s="3">
        <f t="shared" si="5"/>
        <v>0</v>
      </c>
      <c r="F49" s="9"/>
      <c r="G49" s="18">
        <f t="shared" si="6"/>
        <v>0</v>
      </c>
      <c r="H49" s="19"/>
      <c r="I49" s="7">
        <v>1812</v>
      </c>
      <c r="J49" s="3">
        <f t="shared" si="7"/>
        <v>1812</v>
      </c>
      <c r="K49" s="7"/>
      <c r="L49" s="18">
        <f t="shared" si="8"/>
        <v>1812</v>
      </c>
      <c r="M49" s="15">
        <f t="shared" si="9"/>
        <v>1812</v>
      </c>
      <c r="N49" s="34">
        <v>44</v>
      </c>
    </row>
    <row r="50" spans="1:14" ht="94.5">
      <c r="A50" s="3">
        <v>44</v>
      </c>
      <c r="B50" s="12" t="s">
        <v>56</v>
      </c>
      <c r="C50" s="17"/>
      <c r="D50" s="9">
        <v>1326</v>
      </c>
      <c r="E50" s="3">
        <f t="shared" si="5"/>
        <v>1326</v>
      </c>
      <c r="F50" s="9"/>
      <c r="G50" s="18">
        <f t="shared" si="6"/>
        <v>1326</v>
      </c>
      <c r="H50" s="17"/>
      <c r="I50" s="7">
        <v>436</v>
      </c>
      <c r="J50" s="3">
        <f t="shared" si="7"/>
        <v>436</v>
      </c>
      <c r="K50" s="7"/>
      <c r="L50" s="18">
        <f t="shared" si="8"/>
        <v>436</v>
      </c>
      <c r="M50" s="15">
        <f t="shared" si="9"/>
        <v>1762</v>
      </c>
      <c r="N50" s="34">
        <v>45</v>
      </c>
    </row>
    <row r="51" spans="1:14" ht="63">
      <c r="A51" s="3">
        <v>11</v>
      </c>
      <c r="B51" s="12" t="s">
        <v>57</v>
      </c>
      <c r="C51" s="17"/>
      <c r="D51" s="9">
        <v>1238</v>
      </c>
      <c r="E51" s="3">
        <f t="shared" si="5"/>
        <v>1238</v>
      </c>
      <c r="F51" s="9"/>
      <c r="G51" s="18">
        <f t="shared" si="6"/>
        <v>1238</v>
      </c>
      <c r="H51" s="17"/>
      <c r="I51" s="7">
        <v>686</v>
      </c>
      <c r="J51" s="3">
        <f t="shared" si="7"/>
        <v>686</v>
      </c>
      <c r="K51" s="7"/>
      <c r="L51" s="18">
        <f t="shared" si="8"/>
        <v>686</v>
      </c>
      <c r="M51" s="15">
        <f t="shared" si="9"/>
        <v>1924</v>
      </c>
      <c r="N51" s="34">
        <v>46</v>
      </c>
    </row>
    <row r="52" spans="1:14" ht="78.75">
      <c r="A52" s="3">
        <v>7</v>
      </c>
      <c r="B52" s="12" t="s">
        <v>58</v>
      </c>
      <c r="C52" s="17"/>
      <c r="D52" s="9">
        <v>1236</v>
      </c>
      <c r="E52" s="3">
        <f t="shared" si="5"/>
        <v>1236</v>
      </c>
      <c r="F52" s="9"/>
      <c r="G52" s="18">
        <f t="shared" si="6"/>
        <v>1236</v>
      </c>
      <c r="H52" s="17"/>
      <c r="I52" s="7">
        <v>446</v>
      </c>
      <c r="J52" s="3">
        <f t="shared" si="7"/>
        <v>446</v>
      </c>
      <c r="K52" s="7"/>
      <c r="L52" s="18">
        <f t="shared" si="8"/>
        <v>446</v>
      </c>
      <c r="M52" s="15">
        <f t="shared" si="9"/>
        <v>1682</v>
      </c>
      <c r="N52" s="34">
        <v>47</v>
      </c>
    </row>
    <row r="53" spans="1:14" ht="110.25">
      <c r="A53" s="3">
        <v>68</v>
      </c>
      <c r="B53" s="12" t="s">
        <v>59</v>
      </c>
      <c r="C53" s="17"/>
      <c r="D53" s="9">
        <v>450</v>
      </c>
      <c r="E53" s="3">
        <f t="shared" si="5"/>
        <v>450</v>
      </c>
      <c r="F53" s="9"/>
      <c r="G53" s="18">
        <f t="shared" si="6"/>
        <v>450</v>
      </c>
      <c r="H53" s="19"/>
      <c r="I53" s="7">
        <v>750</v>
      </c>
      <c r="J53" s="3">
        <f t="shared" si="7"/>
        <v>750</v>
      </c>
      <c r="K53" s="7"/>
      <c r="L53" s="18">
        <f t="shared" si="8"/>
        <v>750</v>
      </c>
      <c r="M53" s="15">
        <f t="shared" si="9"/>
        <v>1200</v>
      </c>
      <c r="N53" s="34">
        <v>48</v>
      </c>
    </row>
    <row r="54" spans="1:14" ht="94.5">
      <c r="A54" s="3">
        <v>72</v>
      </c>
      <c r="B54" s="12" t="s">
        <v>60</v>
      </c>
      <c r="C54" s="17"/>
      <c r="D54" s="9">
        <v>626</v>
      </c>
      <c r="E54" s="3">
        <f t="shared" si="5"/>
        <v>626</v>
      </c>
      <c r="F54" s="9"/>
      <c r="G54" s="18">
        <f t="shared" si="6"/>
        <v>626</v>
      </c>
      <c r="H54" s="17"/>
      <c r="I54" s="7">
        <v>436</v>
      </c>
      <c r="J54" s="3">
        <f t="shared" si="7"/>
        <v>436</v>
      </c>
      <c r="K54" s="7"/>
      <c r="L54" s="18">
        <f t="shared" si="8"/>
        <v>436</v>
      </c>
      <c r="M54" s="15">
        <f t="shared" si="9"/>
        <v>1062</v>
      </c>
      <c r="N54" s="34">
        <v>49</v>
      </c>
    </row>
    <row r="55" spans="1:14" ht="110.25">
      <c r="A55" s="3">
        <v>5</v>
      </c>
      <c r="B55" s="12" t="s">
        <v>61</v>
      </c>
      <c r="C55" s="17"/>
      <c r="D55" s="9"/>
      <c r="E55" s="3">
        <f t="shared" si="5"/>
        <v>0</v>
      </c>
      <c r="F55" s="9"/>
      <c r="G55" s="18">
        <f t="shared" si="6"/>
        <v>0</v>
      </c>
      <c r="H55" s="19"/>
      <c r="I55" s="7">
        <v>902</v>
      </c>
      <c r="J55" s="3">
        <f t="shared" si="7"/>
        <v>902</v>
      </c>
      <c r="K55" s="7"/>
      <c r="L55" s="18">
        <f t="shared" si="8"/>
        <v>902</v>
      </c>
      <c r="M55" s="15">
        <f t="shared" si="9"/>
        <v>902</v>
      </c>
      <c r="N55" s="34">
        <v>50</v>
      </c>
    </row>
    <row r="56" spans="1:14" ht="94.5">
      <c r="A56" s="3">
        <v>35</v>
      </c>
      <c r="B56" s="12" t="s">
        <v>62</v>
      </c>
      <c r="C56" s="20"/>
      <c r="D56" s="9">
        <v>832</v>
      </c>
      <c r="E56" s="3">
        <f t="shared" si="5"/>
        <v>832</v>
      </c>
      <c r="F56" s="9"/>
      <c r="G56" s="18">
        <f t="shared" si="6"/>
        <v>832</v>
      </c>
      <c r="H56" s="20"/>
      <c r="I56" s="7"/>
      <c r="J56" s="3">
        <f t="shared" si="7"/>
        <v>0</v>
      </c>
      <c r="K56" s="7"/>
      <c r="L56" s="18">
        <f t="shared" si="8"/>
        <v>0</v>
      </c>
      <c r="M56" s="15">
        <f t="shared" si="9"/>
        <v>832</v>
      </c>
      <c r="N56" s="34">
        <v>51</v>
      </c>
    </row>
    <row r="57" spans="1:14" ht="94.5">
      <c r="A57" s="3">
        <v>17</v>
      </c>
      <c r="B57" s="12" t="s">
        <v>63</v>
      </c>
      <c r="C57" s="20"/>
      <c r="D57" s="9">
        <v>810</v>
      </c>
      <c r="E57" s="3">
        <f t="shared" si="5"/>
        <v>810</v>
      </c>
      <c r="F57" s="9"/>
      <c r="G57" s="21">
        <f t="shared" si="6"/>
        <v>810</v>
      </c>
      <c r="H57" s="20"/>
      <c r="I57" s="7">
        <v>1140</v>
      </c>
      <c r="J57" s="3">
        <f t="shared" si="7"/>
        <v>1140</v>
      </c>
      <c r="K57" s="7"/>
      <c r="L57" s="18">
        <f t="shared" si="8"/>
        <v>1140</v>
      </c>
      <c r="M57" s="15">
        <f t="shared" si="9"/>
        <v>1950</v>
      </c>
      <c r="N57" s="34">
        <v>52</v>
      </c>
    </row>
    <row r="58" spans="1:14" ht="63">
      <c r="A58" s="3">
        <v>1</v>
      </c>
      <c r="B58" s="12" t="s">
        <v>64</v>
      </c>
      <c r="C58" s="20"/>
      <c r="D58" s="9">
        <v>196</v>
      </c>
      <c r="E58" s="3">
        <f t="shared" si="5"/>
        <v>196</v>
      </c>
      <c r="F58" s="9"/>
      <c r="G58" s="18">
        <f t="shared" si="6"/>
        <v>196</v>
      </c>
      <c r="H58" s="30"/>
      <c r="I58" s="7">
        <v>588</v>
      </c>
      <c r="J58" s="3">
        <f t="shared" si="7"/>
        <v>588</v>
      </c>
      <c r="K58" s="7"/>
      <c r="L58" s="18">
        <f t="shared" si="8"/>
        <v>588</v>
      </c>
      <c r="M58" s="15">
        <f t="shared" si="9"/>
        <v>784</v>
      </c>
      <c r="N58" s="34">
        <v>53</v>
      </c>
    </row>
    <row r="59" spans="1:14" ht="94.5">
      <c r="A59" s="3">
        <v>57</v>
      </c>
      <c r="B59" s="12" t="s">
        <v>65</v>
      </c>
      <c r="C59" s="20"/>
      <c r="D59" s="9">
        <v>0</v>
      </c>
      <c r="E59" s="3">
        <f t="shared" si="5"/>
        <v>0</v>
      </c>
      <c r="F59" s="9"/>
      <c r="G59" s="18">
        <f t="shared" si="6"/>
        <v>0</v>
      </c>
      <c r="H59" s="20"/>
      <c r="I59" s="7">
        <v>608</v>
      </c>
      <c r="J59" s="3">
        <f t="shared" si="7"/>
        <v>608</v>
      </c>
      <c r="K59" s="7"/>
      <c r="L59" s="18">
        <f t="shared" si="8"/>
        <v>608</v>
      </c>
      <c r="M59" s="15">
        <f t="shared" si="9"/>
        <v>608</v>
      </c>
      <c r="N59" s="34">
        <v>54</v>
      </c>
    </row>
    <row r="60" spans="1:14" ht="94.5">
      <c r="A60" s="3">
        <v>64</v>
      </c>
      <c r="B60" s="12" t="s">
        <v>66</v>
      </c>
      <c r="C60" s="20"/>
      <c r="D60" s="9">
        <v>466</v>
      </c>
      <c r="E60" s="3">
        <f t="shared" si="5"/>
        <v>466</v>
      </c>
      <c r="F60" s="9"/>
      <c r="G60" s="18">
        <f t="shared" si="6"/>
        <v>466</v>
      </c>
      <c r="H60" s="30"/>
      <c r="I60" s="7"/>
      <c r="J60" s="3">
        <f t="shared" si="7"/>
        <v>0</v>
      </c>
      <c r="K60" s="7"/>
      <c r="L60" s="18">
        <f t="shared" si="8"/>
        <v>0</v>
      </c>
      <c r="M60" s="15">
        <f t="shared" si="9"/>
        <v>466</v>
      </c>
      <c r="N60" s="34">
        <v>55</v>
      </c>
    </row>
    <row r="61" spans="1:14" ht="78.75">
      <c r="A61" s="3">
        <v>29</v>
      </c>
      <c r="B61" s="12" t="s">
        <v>67</v>
      </c>
      <c r="C61" s="20"/>
      <c r="D61" s="9">
        <v>398</v>
      </c>
      <c r="E61" s="3">
        <f t="shared" si="5"/>
        <v>398</v>
      </c>
      <c r="F61" s="9"/>
      <c r="G61" s="18">
        <f t="shared" si="6"/>
        <v>398</v>
      </c>
      <c r="H61" s="20"/>
      <c r="I61" s="7"/>
      <c r="J61" s="3">
        <f t="shared" si="7"/>
        <v>0</v>
      </c>
      <c r="K61" s="7"/>
      <c r="L61" s="18">
        <f t="shared" si="8"/>
        <v>0</v>
      </c>
      <c r="M61" s="15">
        <f t="shared" si="9"/>
        <v>398</v>
      </c>
      <c r="N61" s="34">
        <v>56</v>
      </c>
    </row>
    <row r="62" spans="1:14" ht="78.75">
      <c r="A62" s="3">
        <v>39</v>
      </c>
      <c r="B62" s="12" t="s">
        <v>68</v>
      </c>
      <c r="C62" s="20"/>
      <c r="D62" s="9">
        <v>266</v>
      </c>
      <c r="E62" s="3">
        <f t="shared" si="5"/>
        <v>266</v>
      </c>
      <c r="F62" s="9"/>
      <c r="G62" s="18">
        <f t="shared" si="6"/>
        <v>266</v>
      </c>
      <c r="H62" s="30"/>
      <c r="I62" s="7"/>
      <c r="J62" s="3">
        <f t="shared" si="7"/>
        <v>0</v>
      </c>
      <c r="K62" s="7"/>
      <c r="L62" s="18">
        <f t="shared" si="8"/>
        <v>0</v>
      </c>
      <c r="M62" s="15">
        <f t="shared" si="9"/>
        <v>266</v>
      </c>
      <c r="N62" s="34">
        <v>57</v>
      </c>
    </row>
    <row r="63" spans="1:14" ht="94.5">
      <c r="A63" s="4">
        <v>8</v>
      </c>
      <c r="B63" s="14" t="s">
        <v>69</v>
      </c>
      <c r="C63" s="22"/>
      <c r="D63" s="10"/>
      <c r="E63" s="4">
        <f t="shared" si="5"/>
        <v>0</v>
      </c>
      <c r="F63" s="10"/>
      <c r="G63" s="23">
        <f t="shared" si="6"/>
        <v>0</v>
      </c>
      <c r="H63" s="31"/>
      <c r="I63" s="11"/>
      <c r="J63" s="4">
        <f t="shared" si="7"/>
        <v>0</v>
      </c>
      <c r="K63" s="11"/>
      <c r="L63" s="23">
        <f t="shared" si="8"/>
        <v>0</v>
      </c>
      <c r="M63" s="28">
        <f t="shared" si="9"/>
        <v>0</v>
      </c>
      <c r="N63" s="34">
        <v>58</v>
      </c>
    </row>
    <row r="64" spans="1:14" ht="94.5">
      <c r="A64" s="4">
        <v>10</v>
      </c>
      <c r="B64" s="14" t="s">
        <v>70</v>
      </c>
      <c r="C64" s="22"/>
      <c r="D64" s="10"/>
      <c r="E64" s="4">
        <f t="shared" si="5"/>
        <v>0</v>
      </c>
      <c r="F64" s="10"/>
      <c r="G64" s="23">
        <f t="shared" si="6"/>
        <v>0</v>
      </c>
      <c r="H64" s="31"/>
      <c r="I64" s="11"/>
      <c r="J64" s="4">
        <f t="shared" si="7"/>
        <v>0</v>
      </c>
      <c r="K64" s="11"/>
      <c r="L64" s="23">
        <f t="shared" si="8"/>
        <v>0</v>
      </c>
      <c r="M64" s="28">
        <f t="shared" si="9"/>
        <v>0</v>
      </c>
      <c r="N64" s="34">
        <v>59</v>
      </c>
    </row>
    <row r="65" spans="1:14" ht="63">
      <c r="A65" s="4">
        <v>13</v>
      </c>
      <c r="B65" s="14" t="s">
        <v>71</v>
      </c>
      <c r="C65" s="22"/>
      <c r="D65" s="10"/>
      <c r="E65" s="4">
        <f t="shared" si="5"/>
        <v>0</v>
      </c>
      <c r="F65" s="10"/>
      <c r="G65" s="23">
        <f t="shared" si="6"/>
        <v>0</v>
      </c>
      <c r="H65" s="31"/>
      <c r="I65" s="11"/>
      <c r="J65" s="4">
        <f t="shared" si="7"/>
        <v>0</v>
      </c>
      <c r="K65" s="11"/>
      <c r="L65" s="23">
        <f t="shared" si="8"/>
        <v>0</v>
      </c>
      <c r="M65" s="28">
        <f t="shared" si="9"/>
        <v>0</v>
      </c>
      <c r="N65" s="34">
        <v>60</v>
      </c>
    </row>
    <row r="66" spans="1:14" ht="63">
      <c r="A66" s="3">
        <v>16</v>
      </c>
      <c r="B66" s="12" t="s">
        <v>72</v>
      </c>
      <c r="C66" s="20"/>
      <c r="D66" s="9">
        <v>0</v>
      </c>
      <c r="E66" s="3">
        <f t="shared" si="5"/>
        <v>0</v>
      </c>
      <c r="F66" s="9"/>
      <c r="G66" s="18">
        <f t="shared" si="6"/>
        <v>0</v>
      </c>
      <c r="H66" s="30"/>
      <c r="I66" s="7"/>
      <c r="J66" s="3">
        <f t="shared" si="7"/>
        <v>0</v>
      </c>
      <c r="K66" s="7"/>
      <c r="L66" s="18">
        <f t="shared" si="8"/>
        <v>0</v>
      </c>
      <c r="M66" s="15">
        <f t="shared" si="9"/>
        <v>0</v>
      </c>
      <c r="N66" s="34">
        <v>61</v>
      </c>
    </row>
    <row r="67" spans="1:14" ht="78.75">
      <c r="A67" s="4">
        <v>23</v>
      </c>
      <c r="B67" s="14" t="s">
        <v>73</v>
      </c>
      <c r="C67" s="22"/>
      <c r="D67" s="10"/>
      <c r="E67" s="4">
        <f t="shared" si="5"/>
        <v>0</v>
      </c>
      <c r="F67" s="10"/>
      <c r="G67" s="23">
        <f t="shared" si="6"/>
        <v>0</v>
      </c>
      <c r="H67" s="31"/>
      <c r="I67" s="11"/>
      <c r="J67" s="4">
        <f t="shared" si="7"/>
        <v>0</v>
      </c>
      <c r="K67" s="11"/>
      <c r="L67" s="23">
        <f t="shared" si="8"/>
        <v>0</v>
      </c>
      <c r="M67" s="28">
        <f t="shared" si="9"/>
        <v>0</v>
      </c>
      <c r="N67" s="34">
        <v>62</v>
      </c>
    </row>
    <row r="68" spans="1:14" ht="110.25">
      <c r="A68" s="3">
        <v>24</v>
      </c>
      <c r="B68" s="12" t="s">
        <v>74</v>
      </c>
      <c r="C68" s="20"/>
      <c r="D68" s="9">
        <v>0</v>
      </c>
      <c r="E68" s="3">
        <f t="shared" si="5"/>
        <v>0</v>
      </c>
      <c r="F68" s="9"/>
      <c r="G68" s="18">
        <f t="shared" si="6"/>
        <v>0</v>
      </c>
      <c r="H68" s="20"/>
      <c r="I68" s="7"/>
      <c r="J68" s="3">
        <f t="shared" si="7"/>
        <v>0</v>
      </c>
      <c r="K68" s="7"/>
      <c r="L68" s="18">
        <f t="shared" si="8"/>
        <v>0</v>
      </c>
      <c r="M68" s="15">
        <f t="shared" si="9"/>
        <v>0</v>
      </c>
      <c r="N68" s="34">
        <v>63</v>
      </c>
    </row>
    <row r="69" spans="1:14" ht="47.25">
      <c r="A69" s="4">
        <v>30</v>
      </c>
      <c r="B69" s="14" t="s">
        <v>75</v>
      </c>
      <c r="C69" s="22"/>
      <c r="D69" s="10"/>
      <c r="E69" s="4">
        <f t="shared" si="5"/>
        <v>0</v>
      </c>
      <c r="F69" s="10"/>
      <c r="G69" s="23">
        <f t="shared" si="6"/>
        <v>0</v>
      </c>
      <c r="H69" s="31"/>
      <c r="I69" s="11"/>
      <c r="J69" s="4">
        <f t="shared" si="7"/>
        <v>0</v>
      </c>
      <c r="K69" s="11"/>
      <c r="L69" s="23">
        <f t="shared" si="8"/>
        <v>0</v>
      </c>
      <c r="M69" s="28">
        <f t="shared" si="9"/>
        <v>0</v>
      </c>
      <c r="N69" s="34">
        <v>64</v>
      </c>
    </row>
    <row r="70" spans="1:14" ht="94.5">
      <c r="A70" s="4">
        <v>32</v>
      </c>
      <c r="B70" s="14" t="s">
        <v>76</v>
      </c>
      <c r="C70" s="22"/>
      <c r="D70" s="10"/>
      <c r="E70" s="4">
        <f t="shared" ref="E70:E101" si="10">D70</f>
        <v>0</v>
      </c>
      <c r="F70" s="10"/>
      <c r="G70" s="23">
        <f t="shared" ref="G70:G101" si="11">E70-F70</f>
        <v>0</v>
      </c>
      <c r="H70" s="31"/>
      <c r="I70" s="11"/>
      <c r="J70" s="4">
        <f t="shared" ref="J70:J101" si="12">I70</f>
        <v>0</v>
      </c>
      <c r="K70" s="11"/>
      <c r="L70" s="23">
        <f t="shared" ref="L70:L101" si="13">J70-K70</f>
        <v>0</v>
      </c>
      <c r="M70" s="28">
        <f t="shared" ref="M70:M101" si="14">SUM(G70+L70)</f>
        <v>0</v>
      </c>
      <c r="N70" s="34">
        <v>65</v>
      </c>
    </row>
    <row r="71" spans="1:14" ht="63">
      <c r="A71" s="3">
        <v>33</v>
      </c>
      <c r="B71" s="12" t="s">
        <v>77</v>
      </c>
      <c r="C71" s="20"/>
      <c r="D71" s="9">
        <v>0</v>
      </c>
      <c r="E71" s="3">
        <f t="shared" si="10"/>
        <v>0</v>
      </c>
      <c r="F71" s="9"/>
      <c r="G71" s="18">
        <f t="shared" si="11"/>
        <v>0</v>
      </c>
      <c r="H71" s="20"/>
      <c r="I71" s="7"/>
      <c r="J71" s="3">
        <f t="shared" si="12"/>
        <v>0</v>
      </c>
      <c r="K71" s="7"/>
      <c r="L71" s="18">
        <f t="shared" si="13"/>
        <v>0</v>
      </c>
      <c r="M71" s="15">
        <f t="shared" si="14"/>
        <v>0</v>
      </c>
      <c r="N71" s="34">
        <v>66</v>
      </c>
    </row>
    <row r="72" spans="1:14" ht="94.5">
      <c r="A72" s="4">
        <v>33</v>
      </c>
      <c r="B72" s="14" t="s">
        <v>78</v>
      </c>
      <c r="C72" s="22"/>
      <c r="D72" s="10"/>
      <c r="E72" s="4">
        <f t="shared" si="10"/>
        <v>0</v>
      </c>
      <c r="F72" s="10"/>
      <c r="G72" s="23">
        <f t="shared" si="11"/>
        <v>0</v>
      </c>
      <c r="H72" s="31"/>
      <c r="I72" s="11"/>
      <c r="J72" s="4">
        <f t="shared" si="12"/>
        <v>0</v>
      </c>
      <c r="K72" s="11"/>
      <c r="L72" s="23">
        <f t="shared" si="13"/>
        <v>0</v>
      </c>
      <c r="M72" s="28">
        <f t="shared" si="14"/>
        <v>0</v>
      </c>
      <c r="N72" s="34">
        <v>67</v>
      </c>
    </row>
    <row r="73" spans="1:14" ht="63">
      <c r="A73" s="4">
        <v>35</v>
      </c>
      <c r="B73" s="14" t="s">
        <v>79</v>
      </c>
      <c r="C73" s="22"/>
      <c r="D73" s="10"/>
      <c r="E73" s="4">
        <f t="shared" si="10"/>
        <v>0</v>
      </c>
      <c r="F73" s="10"/>
      <c r="G73" s="23">
        <f t="shared" si="11"/>
        <v>0</v>
      </c>
      <c r="H73" s="31"/>
      <c r="I73" s="11"/>
      <c r="J73" s="4">
        <f t="shared" si="12"/>
        <v>0</v>
      </c>
      <c r="K73" s="11"/>
      <c r="L73" s="23">
        <f t="shared" si="13"/>
        <v>0</v>
      </c>
      <c r="M73" s="28">
        <f t="shared" si="14"/>
        <v>0</v>
      </c>
      <c r="N73" s="34">
        <v>68</v>
      </c>
    </row>
    <row r="74" spans="1:14" ht="78.75">
      <c r="A74" s="4">
        <v>37</v>
      </c>
      <c r="B74" s="14" t="s">
        <v>80</v>
      </c>
      <c r="C74" s="22"/>
      <c r="D74" s="10"/>
      <c r="E74" s="4">
        <f t="shared" si="10"/>
        <v>0</v>
      </c>
      <c r="F74" s="10"/>
      <c r="G74" s="23">
        <f t="shared" si="11"/>
        <v>0</v>
      </c>
      <c r="H74" s="31"/>
      <c r="I74" s="11"/>
      <c r="J74" s="4">
        <f t="shared" si="12"/>
        <v>0</v>
      </c>
      <c r="K74" s="11"/>
      <c r="L74" s="23">
        <f t="shared" si="13"/>
        <v>0</v>
      </c>
      <c r="M74" s="28">
        <f t="shared" si="14"/>
        <v>0</v>
      </c>
      <c r="N74" s="34">
        <v>69</v>
      </c>
    </row>
    <row r="75" spans="1:14" ht="94.5">
      <c r="A75" s="4">
        <v>39</v>
      </c>
      <c r="B75" s="14" t="s">
        <v>81</v>
      </c>
      <c r="C75" s="22"/>
      <c r="D75" s="10"/>
      <c r="E75" s="4">
        <f t="shared" si="10"/>
        <v>0</v>
      </c>
      <c r="F75" s="10"/>
      <c r="G75" s="23">
        <f t="shared" si="11"/>
        <v>0</v>
      </c>
      <c r="H75" s="31"/>
      <c r="I75" s="11"/>
      <c r="J75" s="4">
        <f t="shared" si="12"/>
        <v>0</v>
      </c>
      <c r="K75" s="11"/>
      <c r="L75" s="23">
        <f t="shared" si="13"/>
        <v>0</v>
      </c>
      <c r="M75" s="28">
        <f t="shared" si="14"/>
        <v>0</v>
      </c>
      <c r="N75" s="34">
        <v>70</v>
      </c>
    </row>
    <row r="76" spans="1:14" ht="78.75">
      <c r="A76" s="3">
        <v>40</v>
      </c>
      <c r="B76" s="12" t="s">
        <v>82</v>
      </c>
      <c r="C76" s="20"/>
      <c r="D76" s="9">
        <v>0</v>
      </c>
      <c r="E76" s="3">
        <f t="shared" si="10"/>
        <v>0</v>
      </c>
      <c r="F76" s="9"/>
      <c r="G76" s="18">
        <f t="shared" si="11"/>
        <v>0</v>
      </c>
      <c r="H76" s="20"/>
      <c r="I76" s="7"/>
      <c r="J76" s="3">
        <f t="shared" si="12"/>
        <v>0</v>
      </c>
      <c r="K76" s="7"/>
      <c r="L76" s="18">
        <f t="shared" si="13"/>
        <v>0</v>
      </c>
      <c r="M76" s="15">
        <f t="shared" si="14"/>
        <v>0</v>
      </c>
      <c r="N76" s="34">
        <v>71</v>
      </c>
    </row>
    <row r="77" spans="1:14" ht="94.5">
      <c r="A77" s="4">
        <v>41</v>
      </c>
      <c r="B77" s="14" t="s">
        <v>83</v>
      </c>
      <c r="C77" s="22"/>
      <c r="D77" s="10"/>
      <c r="E77" s="4">
        <f t="shared" si="10"/>
        <v>0</v>
      </c>
      <c r="F77" s="10"/>
      <c r="G77" s="23">
        <f t="shared" si="11"/>
        <v>0</v>
      </c>
      <c r="H77" s="31"/>
      <c r="I77" s="11"/>
      <c r="J77" s="4">
        <f t="shared" si="12"/>
        <v>0</v>
      </c>
      <c r="K77" s="11"/>
      <c r="L77" s="23">
        <f t="shared" si="13"/>
        <v>0</v>
      </c>
      <c r="M77" s="28">
        <f t="shared" si="14"/>
        <v>0</v>
      </c>
      <c r="N77" s="34">
        <v>72</v>
      </c>
    </row>
    <row r="78" spans="1:14" ht="94.5">
      <c r="A78" s="4">
        <v>43</v>
      </c>
      <c r="B78" s="14" t="s">
        <v>84</v>
      </c>
      <c r="C78" s="22"/>
      <c r="D78" s="10"/>
      <c r="E78" s="4">
        <f t="shared" si="10"/>
        <v>0</v>
      </c>
      <c r="F78" s="10"/>
      <c r="G78" s="23">
        <f t="shared" si="11"/>
        <v>0</v>
      </c>
      <c r="H78" s="31"/>
      <c r="I78" s="11"/>
      <c r="J78" s="4">
        <f t="shared" si="12"/>
        <v>0</v>
      </c>
      <c r="K78" s="11"/>
      <c r="L78" s="23">
        <f t="shared" si="13"/>
        <v>0</v>
      </c>
      <c r="M78" s="28">
        <f t="shared" si="14"/>
        <v>0</v>
      </c>
      <c r="N78" s="34">
        <v>73</v>
      </c>
    </row>
    <row r="79" spans="1:14" ht="94.5">
      <c r="A79" s="4">
        <v>61</v>
      </c>
      <c r="B79" s="14" t="s">
        <v>85</v>
      </c>
      <c r="C79" s="22"/>
      <c r="D79" s="10"/>
      <c r="E79" s="4">
        <f t="shared" si="10"/>
        <v>0</v>
      </c>
      <c r="F79" s="10"/>
      <c r="G79" s="23">
        <f t="shared" si="11"/>
        <v>0</v>
      </c>
      <c r="H79" s="22"/>
      <c r="I79" s="11"/>
      <c r="J79" s="4">
        <f t="shared" si="12"/>
        <v>0</v>
      </c>
      <c r="K79" s="11"/>
      <c r="L79" s="23">
        <f t="shared" si="13"/>
        <v>0</v>
      </c>
      <c r="M79" s="28">
        <f t="shared" si="14"/>
        <v>0</v>
      </c>
      <c r="N79" s="34">
        <v>74</v>
      </c>
    </row>
    <row r="80" spans="1:14" ht="63">
      <c r="A80" s="3">
        <v>61</v>
      </c>
      <c r="B80" s="12" t="s">
        <v>86</v>
      </c>
      <c r="C80" s="20"/>
      <c r="D80" s="9">
        <v>0</v>
      </c>
      <c r="E80" s="3">
        <f t="shared" si="10"/>
        <v>0</v>
      </c>
      <c r="F80" s="9"/>
      <c r="G80" s="18">
        <f t="shared" si="11"/>
        <v>0</v>
      </c>
      <c r="H80" s="20"/>
      <c r="I80" s="7">
        <v>0</v>
      </c>
      <c r="J80" s="3">
        <f t="shared" si="12"/>
        <v>0</v>
      </c>
      <c r="K80" s="7"/>
      <c r="L80" s="18">
        <f t="shared" si="13"/>
        <v>0</v>
      </c>
      <c r="M80" s="15">
        <f t="shared" si="14"/>
        <v>0</v>
      </c>
      <c r="N80" s="34">
        <v>75</v>
      </c>
    </row>
    <row r="81" spans="1:14" ht="78.75">
      <c r="A81" s="4">
        <v>70</v>
      </c>
      <c r="B81" s="14" t="s">
        <v>87</v>
      </c>
      <c r="C81" s="22"/>
      <c r="D81" s="10"/>
      <c r="E81" s="4">
        <f t="shared" si="10"/>
        <v>0</v>
      </c>
      <c r="F81" s="10"/>
      <c r="G81" s="23">
        <f t="shared" si="11"/>
        <v>0</v>
      </c>
      <c r="H81" s="22"/>
      <c r="I81" s="11"/>
      <c r="J81" s="4">
        <f t="shared" si="12"/>
        <v>0</v>
      </c>
      <c r="K81" s="11"/>
      <c r="L81" s="23">
        <f t="shared" si="13"/>
        <v>0</v>
      </c>
      <c r="M81" s="28">
        <f t="shared" si="14"/>
        <v>0</v>
      </c>
      <c r="N81" s="34">
        <v>76</v>
      </c>
    </row>
    <row r="82" spans="1:14" ht="79.5" thickBot="1">
      <c r="A82" s="4">
        <v>71</v>
      </c>
      <c r="B82" s="14" t="s">
        <v>88</v>
      </c>
      <c r="C82" s="24"/>
      <c r="D82" s="25"/>
      <c r="E82" s="26">
        <f t="shared" si="10"/>
        <v>0</v>
      </c>
      <c r="F82" s="25"/>
      <c r="G82" s="27">
        <f t="shared" si="11"/>
        <v>0</v>
      </c>
      <c r="H82" s="24"/>
      <c r="I82" s="32"/>
      <c r="J82" s="26">
        <f t="shared" si="12"/>
        <v>0</v>
      </c>
      <c r="K82" s="32"/>
      <c r="L82" s="27">
        <f t="shared" si="13"/>
        <v>0</v>
      </c>
      <c r="M82" s="28">
        <f t="shared" si="14"/>
        <v>0</v>
      </c>
      <c r="N82" s="34">
        <v>77</v>
      </c>
    </row>
  </sheetData>
  <mergeCells count="4">
    <mergeCell ref="B2:M2"/>
    <mergeCell ref="D3:G3"/>
    <mergeCell ref="I3:L3"/>
    <mergeCell ref="M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Участники</vt:lpstr>
      <vt:lpstr>Все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 Barier</dc:creator>
  <cp:lastModifiedBy>service@flagman-24.ru</cp:lastModifiedBy>
  <dcterms:created xsi:type="dcterms:W3CDTF">2015-06-05T18:19:34Z</dcterms:created>
  <dcterms:modified xsi:type="dcterms:W3CDTF">2022-08-20T10:52:22Z</dcterms:modified>
</cp:coreProperties>
</file>