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27555" windowHeight="11670" activeTab="1"/>
  </bookViews>
  <sheets>
    <sheet name="перечень карабинов" sheetId="1" r:id="rId1"/>
    <sheet name="выбор по критериям" sheetId="2" r:id="rId2"/>
    <sheet name="оптика" sheetId="3" r:id="rId3"/>
  </sheets>
  <definedNames/>
  <calcPr fullCalcOnLoad="1"/>
</workbook>
</file>

<file path=xl/sharedStrings.xml><?xml version="1.0" encoding="utf-8"?>
<sst xmlns="http://schemas.openxmlformats.org/spreadsheetml/2006/main" count="228" uniqueCount="76">
  <si>
    <t>наименование</t>
  </si>
  <si>
    <t>критерии</t>
  </si>
  <si>
    <t>баллы</t>
  </si>
  <si>
    <t>данные</t>
  </si>
  <si>
    <t>Sabatti ROVER 870</t>
  </si>
  <si>
    <t>Weatherby VGD2 Syn</t>
  </si>
  <si>
    <t>Haenel jaeger 10</t>
  </si>
  <si>
    <t>емкость маг.</t>
  </si>
  <si>
    <t>общая длинна</t>
  </si>
  <si>
    <t>предохранитель</t>
  </si>
  <si>
    <t>указ. Взвода</t>
  </si>
  <si>
    <t>налииче шины</t>
  </si>
  <si>
    <t>аксессуары</t>
  </si>
  <si>
    <t>допы</t>
  </si>
  <si>
    <t>прикладистость</t>
  </si>
  <si>
    <t>отзывы</t>
  </si>
  <si>
    <t>цена, руб</t>
  </si>
  <si>
    <t>Вербальное значение</t>
  </si>
  <si>
    <t>Численное значение</t>
  </si>
  <si>
    <t>очень высокое</t>
  </si>
  <si>
    <t>высокое</t>
  </si>
  <si>
    <t>среднее</t>
  </si>
  <si>
    <t>низкое</t>
  </si>
  <si>
    <t>очень низкое</t>
  </si>
  <si>
    <t>длинна свтола, мм</t>
  </si>
  <si>
    <t>вес, г</t>
  </si>
  <si>
    <t>тип магазина</t>
  </si>
  <si>
    <t>3+1</t>
  </si>
  <si>
    <t>4+1</t>
  </si>
  <si>
    <t>5+1</t>
  </si>
  <si>
    <t>наличие целика</t>
  </si>
  <si>
    <t>съемн.</t>
  </si>
  <si>
    <t>неотъемн.</t>
  </si>
  <si>
    <t>2х поз.</t>
  </si>
  <si>
    <t>нет</t>
  </si>
  <si>
    <t>есть</t>
  </si>
  <si>
    <t>общая сумма баллов</t>
  </si>
  <si>
    <t>коэффициент</t>
  </si>
  <si>
    <t>коэфф</t>
  </si>
  <si>
    <t>материал ствола</t>
  </si>
  <si>
    <t>черн.</t>
  </si>
  <si>
    <t>матнриал ствола</t>
  </si>
  <si>
    <t>нерж</t>
  </si>
  <si>
    <t>черн</t>
  </si>
  <si>
    <t>Remington-700 SPS Stainless</t>
  </si>
  <si>
    <t xml:space="preserve">CZ-550 LUX </t>
  </si>
  <si>
    <t>УСМ</t>
  </si>
  <si>
    <t>матеирал ложи</t>
  </si>
  <si>
    <t>пластик</t>
  </si>
  <si>
    <t>дерево</t>
  </si>
  <si>
    <t>материал ложи</t>
  </si>
  <si>
    <t>Merkel Caracal RFS</t>
  </si>
  <si>
    <t>Наименование карабина</t>
  </si>
  <si>
    <t xml:space="preserve">Особенности:
- ствол свободно плавающий, из нержавеющей стали, изготавливается методом холодной ковки. Базовая модель изготавливается без прицельных приспособлений;
- ресивер из нержавеющей стали, проточен для монтажа креплений для оптики. Так же возможна установка стандартной планки Weaver. Размеры окна экстрактора оптимизированы, что придаёт ресиверу более строгий внешний вид;
- спусковой механизм имеет регулируемое усилие от 1 кг до 2 кг (все модели доступны с нерегулируемым спусковым механизмом);
- двухступенчатый предохранитель: при активации предохранителя блокируется спусковой крючок и рукоятка затвора;
- затвор из нержавеющей стали, с двумя боевыми упорами. Угол поворота затвора равен 70º. Подпружиненный эжектор интегрирован в зеркало затвора и может быть легко извлечён для обслуживания;
- магазин отъёмный, однорядный на 3- 4 патрона (доступен магазин с увеличенной ёмкостью 4- 6 патронов, кроме Short Mag калибров);
- ложе изготовлено из стекловолокна усиленного полипропиленом. Вставки из элaстомера с оригинальной текстуpой на цевье и шейке ложи для улучшения контроля карабина. Длина приклада регулируется при помощи соответствующих прокладок. Предусмотрены крепления для антабок.
</t>
  </si>
  <si>
    <t>Новая модель винтовки с новой системой затворного механизма. Rover 870 это результат богатейшего опыта семьи Сабатти и наиболее новых технологий, применяемых ими в производстве. Ствольная коробка и рукоятка затвора, с двумя упорами, изготовлены из высококачественной хром-молибденовой стали, с использованием холодной ковки для большей надежности и силы выстрела. . Рукоятка с резиновым затыльником сделана из древесины орехового дерева. Магазин вмещает в себя пять патронов лежащих в два ряда. Предохранитель, который блокирует и спусковой крючок и шептало, обеспечивая винтовку отличной работоспособностью и надежностью.</t>
  </si>
  <si>
    <t xml:space="preserve">Weatherby VGD2 Synthetic </t>
  </si>
  <si>
    <t xml:space="preserve">CZ-550 LUX  </t>
  </si>
  <si>
    <t xml:space="preserve">Haenel jaeger 10  </t>
  </si>
  <si>
    <t xml:space="preserve">Охотничий карабин Haenel Jaeger 10 прекрасно подходит как для загонной охоты, так и для прицельной стрельбы. Главные характеристики: минимализм, классический дизайн, лучшая сталь и высококачественное дерево. Кованая ствольная коробка уникальна для такого оружия, она поражает бесперебойной работой механизма и удобным управлением ручкой затвора. Современный болтовой карабин со стрелой Хейнель - это простота, изящество и точность. 
Функциональный и практичный карабин Haenel Jaeger 10 изготавливается с применением современных технологий. Очень стабильная головка болта затвора с 6 боевыми упорами гладко скользит в ствольной коробке холодной штамповки, что обеспечивается превосходным качеством отделки поверхности. Эта ствольная коробка идеально подходит к стволам, изготовленным в Зуле методом холодной ковки. Поворот затвора лишь на угол 60 градусов позволяет быстро перезарядить ружье. Дополнительные характеристики включают ударно-спусковой механизм, который по желанию может быть оборудован шнеллером.
Данное оружие может удовлетворить нужды даже самых взыскательных пользователей!
Особенности: 
Быстрый затвор: угол открытия затвора 60 градусов
Функциональная схема: ствольная коробка холодной штамповки.
Целик для быстрого прицеливания.
Спусковой механизм со шнеллером для точного выстрела.
Съемный магазин на 3+1 патрона
Универсальная база для кронштейна.
Предохранитель с раздельным запиранием патронника для разряжания в закрытом положении.
</t>
  </si>
  <si>
    <t xml:space="preserve">SAVAGE 11 INTL TROPHY HUNTER XP LH </t>
  </si>
  <si>
    <t>ударно-спусковой механизм AccuTrigger, представляющий собой безопасный УСМ с возможностью индивидуальной регулировки величины и усилия спуска.</t>
  </si>
  <si>
    <t xml:space="preserve">Remington 700 SPS </t>
  </si>
  <si>
    <t xml:space="preserve">Cтандартный рабочий карабин. Это наиболее простая из всех модификаций базовой модели; она имеет ствол и затворную группу из нержавеющей стали и снабженный резиновым затыльником приклад из литьевого полимера черного цвета. Магазин строенный, с откидывающейся вниз крышкой. Карабин устойчив к экстремальным нагрузкам, безотказен в работе, имеет невысокую стоимость среди карабинов своего класса, благодаря чему очень популярен среди охотников. Ствольная коробка подготовлена для монтажа оптики;
•Ложа Remington 700 SPS выполнена из синтетика, поэтому имеет повышенную защиту в экстремальных условиях. На ложе и цевье есть крепления для антабок;
•Специальные вставки из патентованного эргономичного материала Hogue на шейке ложи и цевье для улучшения контроля карабина;
•Среди Model 700 SPS есть так же модель с отъемным магазином — Model 700 SPS DM, а также модель для стрелков-левшей — Model 700 SPS Left Hand
</t>
  </si>
  <si>
    <t xml:space="preserve">Merkel Caracal RFS </t>
  </si>
  <si>
    <t xml:space="preserve">Охотничий карабин прекрасно подходит как для загонной охоты, так и для прицельной стрельбы. Данное оружие может удовлетворить нужды даже самых взыскательных пользователей!
Особенности:
• Быстрый затвор: угол открытия затвора 60 градусов
• Функциональная схема: ствольная коробка холодной штамповки.
• Целик для быстрого прицеливания.
• Неотъемный магазин на 3+1 патрона
• Предохранитель с раздельным запиранием патронника для разряжения в закрытом положении.
</t>
  </si>
  <si>
    <t>Итоговая таблица</t>
  </si>
  <si>
    <t>Место</t>
  </si>
  <si>
    <t>карабин</t>
  </si>
  <si>
    <t>Smith&amp;Wesson Thompson Center Venture</t>
  </si>
  <si>
    <t xml:space="preserve">Надёжное,компактное, точное, лёгкое  удобное оружие с самой простой разборкой затвора, регулированием характеристик спуска, всепогодной ложей из пластика,предустановленными основаниями кронштейна типа Пиккатини, "твистом" (длиной шага нарезов) 10 дюймов - под тяжёлые пули. Оружие для лесной охоты, в том числе на медведя.
Закрывание ствола- продольно-скользящий затвор. Запирание затвора- поворотом на 2 горизонтальных боевых упора (по типу системы Remington, диаметр боевых выступов затвора равен диаметру тела  затвора , что минимизирует затруднения при передвижении затвора, выбрасыватель размещён на боевом выступе затвора и работает в одной плоскости, что способствует надёжности и большому ресурсу, магазин однорядный с надёжной подачей патронов, места крепления ствольной коробки к ложе алюмизированы, что способствует повторяемости попаданий. Карабин вполне может претендовать на звание лучшего по соооношению цена-качество универсального карабина для ходовых охот.
</t>
  </si>
  <si>
    <t>Tikka T3 Lite</t>
  </si>
  <si>
    <t>Thompson Center Venture</t>
  </si>
  <si>
    <t>сопоставление критериев</t>
  </si>
  <si>
    <t>пламегас</t>
  </si>
  <si>
    <t>SAVAGE 14 EC</t>
  </si>
  <si>
    <t>дерев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</si>
</sst>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9" borderId="10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2" fillId="6" borderId="23" xfId="0" applyFont="1" applyFill="1" applyBorder="1" applyAlignment="1">
      <alignment vertical="center"/>
    </xf>
    <xf numFmtId="0" fontId="32" fillId="5" borderId="24" xfId="0" applyFont="1" applyFill="1" applyBorder="1" applyAlignment="1">
      <alignment/>
    </xf>
    <xf numFmtId="0" fontId="32" fillId="0" borderId="25" xfId="0" applyFont="1" applyBorder="1" applyAlignment="1">
      <alignment/>
    </xf>
    <xf numFmtId="0" fontId="32" fillId="0" borderId="26" xfId="0" applyFont="1" applyBorder="1" applyAlignment="1">
      <alignment/>
    </xf>
    <xf numFmtId="0" fontId="32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2" fillId="6" borderId="32" xfId="0" applyFont="1" applyFill="1" applyBorder="1" applyAlignment="1">
      <alignment vertical="center"/>
    </xf>
    <xf numFmtId="0" fontId="32" fillId="5" borderId="33" xfId="0" applyFont="1" applyFill="1" applyBorder="1" applyAlignment="1">
      <alignment/>
    </xf>
    <xf numFmtId="0" fontId="32" fillId="0" borderId="34" xfId="0" applyFont="1" applyBorder="1" applyAlignment="1">
      <alignment/>
    </xf>
    <xf numFmtId="0" fontId="32" fillId="0" borderId="14" xfId="0" applyFont="1" applyBorder="1" applyAlignment="1">
      <alignment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justify" wrapText="1"/>
    </xf>
    <xf numFmtId="0" fontId="43" fillId="0" borderId="33" xfId="0" applyFont="1" applyBorder="1" applyAlignment="1">
      <alignment horizontal="right" vertical="center"/>
    </xf>
    <xf numFmtId="0" fontId="43" fillId="0" borderId="34" xfId="0" applyFont="1" applyBorder="1" applyAlignment="1">
      <alignment horizontal="right" vertical="center"/>
    </xf>
    <xf numFmtId="0" fontId="43" fillId="0" borderId="37" xfId="0" applyFont="1" applyBorder="1" applyAlignment="1">
      <alignment horizontal="right" vertical="center"/>
    </xf>
    <xf numFmtId="0" fontId="43" fillId="0" borderId="38" xfId="0" applyFont="1" applyBorder="1" applyAlignment="1">
      <alignment horizontal="right" vertical="center"/>
    </xf>
    <xf numFmtId="0" fontId="44" fillId="4" borderId="22" xfId="0" applyFont="1" applyFill="1" applyBorder="1" applyAlignment="1">
      <alignment/>
    </xf>
    <xf numFmtId="0" fontId="0" fillId="4" borderId="0" xfId="0" applyFill="1" applyAlignment="1">
      <alignment/>
    </xf>
    <xf numFmtId="0" fontId="44" fillId="4" borderId="12" xfId="0" applyFont="1" applyFill="1" applyBorder="1" applyAlignment="1">
      <alignment/>
    </xf>
    <xf numFmtId="0" fontId="44" fillId="4" borderId="0" xfId="0" applyFont="1" applyFill="1" applyAlignment="1">
      <alignment/>
    </xf>
    <xf numFmtId="9" fontId="32" fillId="0" borderId="0" xfId="0" applyNumberFormat="1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15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12" borderId="41" xfId="0" applyFill="1" applyBorder="1" applyAlignment="1">
      <alignment horizontal="center"/>
    </xf>
    <xf numFmtId="0" fontId="0" fillId="13" borderId="41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19" borderId="41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18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15" borderId="42" xfId="0" applyFill="1" applyBorder="1" applyAlignment="1">
      <alignment horizontal="center"/>
    </xf>
    <xf numFmtId="0" fontId="0" fillId="15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12" borderId="42" xfId="0" applyFill="1" applyBorder="1" applyAlignment="1">
      <alignment horizontal="center"/>
    </xf>
    <xf numFmtId="0" fontId="0" fillId="12" borderId="43" xfId="0" applyFill="1" applyBorder="1" applyAlignment="1">
      <alignment horizontal="center"/>
    </xf>
    <xf numFmtId="0" fontId="0" fillId="13" borderId="42" xfId="0" applyFill="1" applyBorder="1" applyAlignment="1">
      <alignment horizontal="center"/>
    </xf>
    <xf numFmtId="0" fontId="0" fillId="13" borderId="43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19" borderId="42" xfId="0" applyFill="1" applyBorder="1" applyAlignment="1">
      <alignment horizontal="center"/>
    </xf>
    <xf numFmtId="0" fontId="0" fillId="19" borderId="43" xfId="0" applyFill="1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37" borderId="43" xfId="0" applyFill="1" applyBorder="1" applyAlignment="1">
      <alignment horizontal="center"/>
    </xf>
    <xf numFmtId="0" fontId="0" fillId="18" borderId="43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32" fillId="4" borderId="12" xfId="0" applyFont="1" applyFill="1" applyBorder="1" applyAlignment="1">
      <alignment/>
    </xf>
    <xf numFmtId="0" fontId="32" fillId="4" borderId="33" xfId="0" applyFont="1" applyFill="1" applyBorder="1" applyAlignment="1">
      <alignment horizontal="center"/>
    </xf>
    <xf numFmtId="0" fontId="32" fillId="34" borderId="34" xfId="0" applyFont="1" applyFill="1" applyBorder="1" applyAlignment="1">
      <alignment horizontal="center"/>
    </xf>
    <xf numFmtId="0" fontId="32" fillId="3" borderId="34" xfId="0" applyFont="1" applyFill="1" applyBorder="1" applyAlignment="1">
      <alignment horizontal="center"/>
    </xf>
    <xf numFmtId="0" fontId="32" fillId="5" borderId="34" xfId="0" applyFont="1" applyFill="1" applyBorder="1" applyAlignment="1">
      <alignment horizontal="center"/>
    </xf>
    <xf numFmtId="0" fontId="32" fillId="15" borderId="34" xfId="0" applyFont="1" applyFill="1" applyBorder="1" applyAlignment="1">
      <alignment horizontal="center"/>
    </xf>
    <xf numFmtId="0" fontId="32" fillId="7" borderId="34" xfId="0" applyFont="1" applyFill="1" applyBorder="1" applyAlignment="1">
      <alignment horizontal="center"/>
    </xf>
    <xf numFmtId="0" fontId="32" fillId="12" borderId="34" xfId="0" applyFont="1" applyFill="1" applyBorder="1" applyAlignment="1">
      <alignment horizontal="center"/>
    </xf>
    <xf numFmtId="0" fontId="32" fillId="13" borderId="34" xfId="0" applyFont="1" applyFill="1" applyBorder="1" applyAlignment="1">
      <alignment horizontal="center"/>
    </xf>
    <xf numFmtId="0" fontId="32" fillId="35" borderId="34" xfId="0" applyFont="1" applyFill="1" applyBorder="1" applyAlignment="1">
      <alignment horizontal="center"/>
    </xf>
    <xf numFmtId="0" fontId="32" fillId="19" borderId="34" xfId="0" applyFont="1" applyFill="1" applyBorder="1" applyAlignment="1">
      <alignment horizontal="center"/>
    </xf>
    <xf numFmtId="0" fontId="32" fillId="36" borderId="34" xfId="0" applyFont="1" applyFill="1" applyBorder="1" applyAlignment="1">
      <alignment horizontal="center"/>
    </xf>
    <xf numFmtId="0" fontId="32" fillId="37" borderId="34" xfId="0" applyFont="1" applyFill="1" applyBorder="1" applyAlignment="1">
      <alignment horizontal="center"/>
    </xf>
    <xf numFmtId="0" fontId="32" fillId="18" borderId="34" xfId="0" applyFont="1" applyFill="1" applyBorder="1" applyAlignment="1">
      <alignment horizontal="center"/>
    </xf>
    <xf numFmtId="0" fontId="32" fillId="38" borderId="14" xfId="0" applyFont="1" applyFill="1" applyBorder="1" applyAlignment="1">
      <alignment horizontal="center"/>
    </xf>
    <xf numFmtId="0" fontId="32" fillId="39" borderId="23" xfId="0" applyFont="1" applyFill="1" applyBorder="1" applyAlignment="1">
      <alignment/>
    </xf>
    <xf numFmtId="0" fontId="0" fillId="39" borderId="46" xfId="0" applyFill="1" applyBorder="1" applyAlignment="1">
      <alignment/>
    </xf>
    <xf numFmtId="0" fontId="0" fillId="0" borderId="22" xfId="0" applyBorder="1" applyAlignment="1">
      <alignment/>
    </xf>
    <xf numFmtId="0" fontId="0" fillId="0" borderId="47" xfId="0" applyBorder="1" applyAlignment="1">
      <alignment/>
    </xf>
    <xf numFmtId="0" fontId="0" fillId="39" borderId="22" xfId="0" applyFill="1" applyBorder="1" applyAlignment="1">
      <alignment/>
    </xf>
    <xf numFmtId="0" fontId="0" fillId="39" borderId="47" xfId="0" applyFill="1" applyBorder="1" applyAlignment="1">
      <alignment/>
    </xf>
    <xf numFmtId="0" fontId="0" fillId="39" borderId="39" xfId="0" applyFill="1" applyBorder="1" applyAlignment="1">
      <alignment/>
    </xf>
    <xf numFmtId="0" fontId="0" fillId="39" borderId="15" xfId="0" applyFill="1" applyBorder="1" applyAlignment="1">
      <alignment/>
    </xf>
    <xf numFmtId="0" fontId="0" fillId="40" borderId="48" xfId="0" applyFill="1" applyBorder="1" applyAlignment="1">
      <alignment/>
    </xf>
    <xf numFmtId="0" fontId="0" fillId="40" borderId="46" xfId="0" applyFill="1" applyBorder="1" applyAlignment="1">
      <alignment/>
    </xf>
    <xf numFmtId="0" fontId="32" fillId="40" borderId="23" xfId="0" applyFont="1" applyFill="1" applyBorder="1" applyAlignment="1">
      <alignment/>
    </xf>
    <xf numFmtId="0" fontId="32" fillId="0" borderId="17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0" xfId="0" applyBorder="1" applyAlignment="1">
      <alignment horizontal="left"/>
    </xf>
    <xf numFmtId="168" fontId="44" fillId="4" borderId="12" xfId="0" applyNumberFormat="1" applyFont="1" applyFill="1" applyBorder="1" applyAlignment="1">
      <alignment/>
    </xf>
    <xf numFmtId="0" fontId="0" fillId="0" borderId="50" xfId="0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45" fillId="39" borderId="22" xfId="0" applyFont="1" applyFill="1" applyBorder="1" applyAlignment="1">
      <alignment horizontal="left" vertical="center" wrapText="1"/>
    </xf>
    <xf numFmtId="0" fontId="45" fillId="39" borderId="47" xfId="0" applyFont="1" applyFill="1" applyBorder="1" applyAlignment="1">
      <alignment horizontal="left" vertical="center" wrapText="1"/>
    </xf>
    <xf numFmtId="0" fontId="45" fillId="39" borderId="39" xfId="0" applyFont="1" applyFill="1" applyBorder="1" applyAlignment="1">
      <alignment horizontal="left" vertical="center" wrapText="1"/>
    </xf>
    <xf numFmtId="0" fontId="45" fillId="39" borderId="15" xfId="0" applyFont="1" applyFill="1" applyBorder="1" applyAlignment="1">
      <alignment horizontal="left" vertical="center" wrapText="1"/>
    </xf>
    <xf numFmtId="0" fontId="46" fillId="34" borderId="35" xfId="0" applyFont="1" applyFill="1" applyBorder="1" applyAlignment="1">
      <alignment horizontal="left" vertical="top"/>
    </xf>
    <xf numFmtId="0" fontId="46" fillId="34" borderId="13" xfId="0" applyFont="1" applyFill="1" applyBorder="1" applyAlignment="1">
      <alignment horizontal="left" vertical="top"/>
    </xf>
    <xf numFmtId="0" fontId="43" fillId="39" borderId="22" xfId="0" applyFont="1" applyFill="1" applyBorder="1" applyAlignment="1">
      <alignment horizontal="left" vertical="top" wrapText="1"/>
    </xf>
    <xf numFmtId="0" fontId="43" fillId="39" borderId="47" xfId="0" applyFont="1" applyFill="1" applyBorder="1" applyAlignment="1">
      <alignment horizontal="left" vertical="top" wrapText="1"/>
    </xf>
    <xf numFmtId="0" fontId="43" fillId="39" borderId="39" xfId="0" applyFont="1" applyFill="1" applyBorder="1" applyAlignment="1">
      <alignment horizontal="left" vertical="top" wrapText="1"/>
    </xf>
    <xf numFmtId="0" fontId="43" fillId="39" borderId="15" xfId="0" applyFont="1" applyFill="1" applyBorder="1" applyAlignment="1">
      <alignment horizontal="left" vertical="top" wrapText="1"/>
    </xf>
    <xf numFmtId="0" fontId="43" fillId="39" borderId="22" xfId="0" applyFont="1" applyFill="1" applyBorder="1" applyAlignment="1">
      <alignment vertical="center" wrapText="1"/>
    </xf>
    <xf numFmtId="0" fontId="43" fillId="39" borderId="47" xfId="0" applyFont="1" applyFill="1" applyBorder="1" applyAlignment="1">
      <alignment wrapText="1"/>
    </xf>
    <xf numFmtId="0" fontId="43" fillId="39" borderId="22" xfId="0" applyFont="1" applyFill="1" applyBorder="1" applyAlignment="1">
      <alignment wrapText="1"/>
    </xf>
    <xf numFmtId="0" fontId="43" fillId="39" borderId="39" xfId="0" applyFont="1" applyFill="1" applyBorder="1" applyAlignment="1">
      <alignment wrapText="1"/>
    </xf>
    <xf numFmtId="0" fontId="43" fillId="39" borderId="15" xfId="0" applyFont="1" applyFill="1" applyBorder="1" applyAlignment="1">
      <alignment wrapText="1"/>
    </xf>
    <xf numFmtId="0" fontId="0" fillId="0" borderId="45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31" xfId="0" applyBorder="1" applyAlignment="1">
      <alignment horizontal="left"/>
    </xf>
    <xf numFmtId="0" fontId="32" fillId="37" borderId="35" xfId="0" applyFont="1" applyFill="1" applyBorder="1" applyAlignment="1">
      <alignment horizontal="center" vertical="center" wrapText="1"/>
    </xf>
    <xf numFmtId="0" fontId="32" fillId="37" borderId="13" xfId="0" applyFont="1" applyFill="1" applyBorder="1" applyAlignment="1">
      <alignment horizontal="center" vertical="center" wrapText="1"/>
    </xf>
    <xf numFmtId="0" fontId="42" fillId="37" borderId="35" xfId="0" applyFont="1" applyFill="1" applyBorder="1" applyAlignment="1">
      <alignment horizontal="center" vertical="center" wrapText="1"/>
    </xf>
    <xf numFmtId="0" fontId="42" fillId="37" borderId="13" xfId="0" applyFont="1" applyFill="1" applyBorder="1" applyAlignment="1">
      <alignment horizontal="center" vertical="center" wrapText="1"/>
    </xf>
    <xf numFmtId="0" fontId="32" fillId="3" borderId="53" xfId="0" applyFont="1" applyFill="1" applyBorder="1" applyAlignment="1">
      <alignment horizontal="center" vertical="center"/>
    </xf>
    <xf numFmtId="0" fontId="32" fillId="3" borderId="54" xfId="0" applyFont="1" applyFill="1" applyBorder="1" applyAlignment="1">
      <alignment horizontal="center" vertical="center"/>
    </xf>
    <xf numFmtId="0" fontId="32" fillId="2" borderId="54" xfId="0" applyFont="1" applyFill="1" applyBorder="1" applyAlignment="1">
      <alignment horizontal="center" vertical="center"/>
    </xf>
    <xf numFmtId="0" fontId="32" fillId="40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0" xfId="0" applyBorder="1" applyAlignment="1">
      <alignment horizontal="left"/>
    </xf>
    <xf numFmtId="0" fontId="32" fillId="7" borderId="56" xfId="0" applyFont="1" applyFill="1" applyBorder="1" applyAlignment="1">
      <alignment horizontal="center" vertical="center"/>
    </xf>
    <xf numFmtId="0" fontId="32" fillId="34" borderId="56" xfId="0" applyFont="1" applyFill="1" applyBorder="1" applyAlignment="1">
      <alignment horizontal="center" vertical="center"/>
    </xf>
    <xf numFmtId="0" fontId="32" fillId="34" borderId="57" xfId="0" applyFont="1" applyFill="1" applyBorder="1" applyAlignment="1">
      <alignment horizontal="center" vertical="center"/>
    </xf>
    <xf numFmtId="0" fontId="32" fillId="7" borderId="54" xfId="0" applyFont="1" applyFill="1" applyBorder="1" applyAlignment="1">
      <alignment horizontal="center" vertical="center"/>
    </xf>
    <xf numFmtId="0" fontId="32" fillId="34" borderId="54" xfId="0" applyFont="1" applyFill="1" applyBorder="1" applyAlignment="1">
      <alignment horizontal="center" vertical="center"/>
    </xf>
    <xf numFmtId="0" fontId="32" fillId="34" borderId="58" xfId="0" applyFont="1" applyFill="1" applyBorder="1" applyAlignment="1">
      <alignment horizontal="center" vertical="center"/>
    </xf>
    <xf numFmtId="0" fontId="32" fillId="12" borderId="35" xfId="0" applyFont="1" applyFill="1" applyBorder="1" applyAlignment="1">
      <alignment horizontal="center" vertical="center" wrapText="1"/>
    </xf>
    <xf numFmtId="0" fontId="32" fillId="12" borderId="13" xfId="0" applyFont="1" applyFill="1" applyBorder="1" applyAlignment="1">
      <alignment horizontal="center" vertical="center" wrapText="1"/>
    </xf>
    <xf numFmtId="0" fontId="32" fillId="10" borderId="35" xfId="0" applyFont="1" applyFill="1" applyBorder="1" applyAlignment="1">
      <alignment horizontal="center" vertical="center" wrapText="1"/>
    </xf>
    <xf numFmtId="0" fontId="32" fillId="10" borderId="13" xfId="0" applyFont="1" applyFill="1" applyBorder="1" applyAlignment="1">
      <alignment horizontal="center" vertical="center" wrapText="1"/>
    </xf>
    <xf numFmtId="0" fontId="47" fillId="10" borderId="35" xfId="0" applyFont="1" applyFill="1" applyBorder="1" applyAlignment="1">
      <alignment horizontal="center" vertical="center" wrapText="1"/>
    </xf>
    <xf numFmtId="0" fontId="47" fillId="10" borderId="13" xfId="0" applyFont="1" applyFill="1" applyBorder="1" applyAlignment="1">
      <alignment horizontal="center" vertical="center" wrapText="1"/>
    </xf>
    <xf numFmtId="0" fontId="32" fillId="19" borderId="35" xfId="0" applyFont="1" applyFill="1" applyBorder="1" applyAlignment="1">
      <alignment horizontal="center" vertical="center" wrapText="1"/>
    </xf>
    <xf numFmtId="0" fontId="32" fillId="19" borderId="1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/>
    </xf>
    <xf numFmtId="0" fontId="47" fillId="12" borderId="35" xfId="0" applyFont="1" applyFill="1" applyBorder="1" applyAlignment="1">
      <alignment horizontal="center" vertical="center" wrapText="1"/>
    </xf>
    <xf numFmtId="0" fontId="47" fillId="12" borderId="13" xfId="0" applyFont="1" applyFill="1" applyBorder="1" applyAlignment="1">
      <alignment horizontal="center" vertical="center" wrapText="1"/>
    </xf>
    <xf numFmtId="0" fontId="32" fillId="3" borderId="59" xfId="0" applyFont="1" applyFill="1" applyBorder="1" applyAlignment="1">
      <alignment horizontal="center" vertical="center"/>
    </xf>
    <xf numFmtId="0" fontId="32" fillId="3" borderId="56" xfId="0" applyFont="1" applyFill="1" applyBorder="1" applyAlignment="1">
      <alignment horizontal="center" vertical="center"/>
    </xf>
    <xf numFmtId="0" fontId="32" fillId="2" borderId="56" xfId="0" applyFont="1" applyFill="1" applyBorder="1" applyAlignment="1">
      <alignment horizontal="center" vertical="center"/>
    </xf>
    <xf numFmtId="0" fontId="32" fillId="40" borderId="56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0" fontId="32" fillId="0" borderId="63" xfId="0" applyFont="1" applyBorder="1" applyAlignment="1">
      <alignment/>
    </xf>
    <xf numFmtId="0" fontId="32" fillId="0" borderId="54" xfId="0" applyFont="1" applyBorder="1" applyAlignment="1">
      <alignment horizontal="left"/>
    </xf>
    <xf numFmtId="0" fontId="32" fillId="0" borderId="5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647700</xdr:colOff>
      <xdr:row>10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60102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619125</xdr:colOff>
      <xdr:row>33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10175"/>
          <a:ext cx="5981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1</xdr:col>
      <xdr:colOff>590550</xdr:colOff>
      <xdr:row>53</xdr:row>
      <xdr:rowOff>95250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rcRect l="3042" t="20034" r="3660" b="17610"/>
        <a:stretch>
          <a:fillRect/>
        </a:stretch>
      </xdr:blipFill>
      <xdr:spPr>
        <a:xfrm>
          <a:off x="0" y="8267700"/>
          <a:ext cx="59531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1</xdr:col>
      <xdr:colOff>600075</xdr:colOff>
      <xdr:row>64</xdr:row>
      <xdr:rowOff>9525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rcRect t="24661" b="24661"/>
        <a:stretch>
          <a:fillRect/>
        </a:stretch>
      </xdr:blipFill>
      <xdr:spPr>
        <a:xfrm>
          <a:off x="0" y="10753725"/>
          <a:ext cx="59626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1</xdr:col>
      <xdr:colOff>628650</xdr:colOff>
      <xdr:row>73</xdr:row>
      <xdr:rowOff>180975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858750"/>
          <a:ext cx="59912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</xdr:col>
      <xdr:colOff>581025</xdr:colOff>
      <xdr:row>102</xdr:row>
      <xdr:rowOff>180975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8392775"/>
          <a:ext cx="5943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581025</xdr:colOff>
      <xdr:row>117</xdr:row>
      <xdr:rowOff>76200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1069300"/>
          <a:ext cx="59436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1</xdr:col>
      <xdr:colOff>581025</xdr:colOff>
      <xdr:row>135</xdr:row>
      <xdr:rowOff>171450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4698325"/>
          <a:ext cx="59436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19050</xdr:rowOff>
    </xdr:from>
    <xdr:to>
      <xdr:col>1</xdr:col>
      <xdr:colOff>600075</xdr:colOff>
      <xdr:row>151</xdr:row>
      <xdr:rowOff>123825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7774900"/>
          <a:ext cx="59626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80.421875" style="0" customWidth="1"/>
    <col min="2" max="2" width="9.8515625" style="0" customWidth="1"/>
    <col min="4" max="4" width="9.140625" style="0" customWidth="1"/>
    <col min="5" max="5" width="9.8515625" style="0" customWidth="1"/>
  </cols>
  <sheetData>
    <row r="1" spans="1:2" ht="19.5" thickBot="1">
      <c r="A1" s="120" t="s">
        <v>52</v>
      </c>
      <c r="B1" s="121"/>
    </row>
    <row r="2" spans="1:2" ht="15">
      <c r="A2" s="97" t="s">
        <v>70</v>
      </c>
      <c r="B2" s="98"/>
    </row>
    <row r="3" spans="1:2" ht="15">
      <c r="A3" s="99"/>
      <c r="B3" s="100"/>
    </row>
    <row r="4" spans="1:2" ht="15">
      <c r="A4" s="99"/>
      <c r="B4" s="100"/>
    </row>
    <row r="5" spans="1:2" ht="15">
      <c r="A5" s="99"/>
      <c r="B5" s="100"/>
    </row>
    <row r="6" spans="1:2" ht="15">
      <c r="A6" s="99"/>
      <c r="B6" s="100"/>
    </row>
    <row r="7" spans="1:2" ht="15">
      <c r="A7" s="99"/>
      <c r="B7" s="100"/>
    </row>
    <row r="8" spans="1:2" ht="15">
      <c r="A8" s="99"/>
      <c r="B8" s="100"/>
    </row>
    <row r="9" spans="1:2" ht="15">
      <c r="A9" s="99"/>
      <c r="B9" s="100"/>
    </row>
    <row r="10" spans="1:2" ht="15">
      <c r="A10" s="99"/>
      <c r="B10" s="100"/>
    </row>
    <row r="11" spans="1:2" ht="15">
      <c r="A11" s="99"/>
      <c r="B11" s="100"/>
    </row>
    <row r="12" spans="1:2" ht="15">
      <c r="A12" s="126" t="s">
        <v>53</v>
      </c>
      <c r="B12" s="127"/>
    </row>
    <row r="13" spans="1:2" ht="15">
      <c r="A13" s="128"/>
      <c r="B13" s="127"/>
    </row>
    <row r="14" spans="1:2" ht="15">
      <c r="A14" s="128"/>
      <c r="B14" s="127"/>
    </row>
    <row r="15" spans="1:2" ht="15">
      <c r="A15" s="128"/>
      <c r="B15" s="127"/>
    </row>
    <row r="16" spans="1:2" ht="15">
      <c r="A16" s="128"/>
      <c r="B16" s="127"/>
    </row>
    <row r="17" spans="1:2" ht="15">
      <c r="A17" s="128"/>
      <c r="B17" s="127"/>
    </row>
    <row r="18" spans="1:2" ht="15">
      <c r="A18" s="128"/>
      <c r="B18" s="127"/>
    </row>
    <row r="19" spans="1:2" ht="15">
      <c r="A19" s="128"/>
      <c r="B19" s="127"/>
    </row>
    <row r="20" spans="1:2" ht="15">
      <c r="A20" s="128"/>
      <c r="B20" s="127"/>
    </row>
    <row r="21" spans="1:2" ht="15">
      <c r="A21" s="128"/>
      <c r="B21" s="127"/>
    </row>
    <row r="22" spans="1:2" ht="15">
      <c r="A22" s="128"/>
      <c r="B22" s="127"/>
    </row>
    <row r="23" spans="1:2" ht="15">
      <c r="A23" s="128"/>
      <c r="B23" s="127"/>
    </row>
    <row r="24" spans="1:2" ht="15">
      <c r="A24" s="128"/>
      <c r="B24" s="127"/>
    </row>
    <row r="25" spans="1:2" ht="15">
      <c r="A25" s="128"/>
      <c r="B25" s="127"/>
    </row>
    <row r="26" spans="1:2" ht="15.75" thickBot="1">
      <c r="A26" s="129"/>
      <c r="B26" s="130"/>
    </row>
    <row r="27" spans="1:2" ht="15">
      <c r="A27" s="97" t="s">
        <v>4</v>
      </c>
      <c r="B27" s="98"/>
    </row>
    <row r="28" spans="1:2" ht="15">
      <c r="A28" s="101"/>
      <c r="B28" s="102"/>
    </row>
    <row r="29" spans="1:2" ht="15">
      <c r="A29" s="101"/>
      <c r="B29" s="102"/>
    </row>
    <row r="30" spans="1:2" ht="15">
      <c r="A30" s="101"/>
      <c r="B30" s="102"/>
    </row>
    <row r="31" spans="1:2" ht="15">
      <c r="A31" s="101"/>
      <c r="B31" s="102"/>
    </row>
    <row r="32" spans="1:2" ht="15">
      <c r="A32" s="101"/>
      <c r="B32" s="102"/>
    </row>
    <row r="33" spans="1:2" ht="15">
      <c r="A33" s="101"/>
      <c r="B33" s="102"/>
    </row>
    <row r="34" spans="1:2" ht="15">
      <c r="A34" s="101"/>
      <c r="B34" s="102"/>
    </row>
    <row r="35" spans="1:2" ht="15" customHeight="1">
      <c r="A35" s="122" t="s">
        <v>54</v>
      </c>
      <c r="B35" s="123"/>
    </row>
    <row r="36" spans="1:2" ht="15">
      <c r="A36" s="122"/>
      <c r="B36" s="123"/>
    </row>
    <row r="37" spans="1:2" ht="15">
      <c r="A37" s="122"/>
      <c r="B37" s="123"/>
    </row>
    <row r="38" spans="1:2" ht="15">
      <c r="A38" s="122"/>
      <c r="B38" s="123"/>
    </row>
    <row r="39" spans="1:2" ht="15">
      <c r="A39" s="122"/>
      <c r="B39" s="123"/>
    </row>
    <row r="40" spans="1:2" ht="15">
      <c r="A40" s="122"/>
      <c r="B40" s="123"/>
    </row>
    <row r="41" spans="1:2" ht="15">
      <c r="A41" s="122"/>
      <c r="B41" s="123"/>
    </row>
    <row r="42" spans="1:2" ht="15.75" thickBot="1">
      <c r="A42" s="124"/>
      <c r="B42" s="125"/>
    </row>
    <row r="43" spans="1:2" ht="15">
      <c r="A43" s="97" t="s">
        <v>55</v>
      </c>
      <c r="B43" s="98"/>
    </row>
    <row r="44" spans="1:2" ht="15">
      <c r="A44" s="101"/>
      <c r="B44" s="102"/>
    </row>
    <row r="45" spans="1:2" ht="15">
      <c r="A45" s="101"/>
      <c r="B45" s="102"/>
    </row>
    <row r="46" spans="1:2" ht="15">
      <c r="A46" s="101"/>
      <c r="B46" s="102"/>
    </row>
    <row r="47" spans="1:2" ht="15">
      <c r="A47" s="101"/>
      <c r="B47" s="102"/>
    </row>
    <row r="48" spans="1:2" ht="15">
      <c r="A48" s="101"/>
      <c r="B48" s="102"/>
    </row>
    <row r="49" spans="1:2" ht="15">
      <c r="A49" s="101"/>
      <c r="B49" s="102"/>
    </row>
    <row r="50" spans="1:2" ht="15">
      <c r="A50" s="101"/>
      <c r="B50" s="102"/>
    </row>
    <row r="51" spans="1:2" ht="15">
      <c r="A51" s="101"/>
      <c r="B51" s="102"/>
    </row>
    <row r="52" spans="1:2" ht="15">
      <c r="A52" s="101"/>
      <c r="B52" s="102"/>
    </row>
    <row r="53" spans="1:2" ht="15">
      <c r="A53" s="101"/>
      <c r="B53" s="102"/>
    </row>
    <row r="54" spans="1:2" ht="15">
      <c r="A54" s="101"/>
      <c r="B54" s="102"/>
    </row>
    <row r="55" spans="1:2" ht="15.75" thickBot="1">
      <c r="A55" s="103"/>
      <c r="B55" s="104"/>
    </row>
    <row r="56" spans="1:2" ht="15">
      <c r="A56" s="97" t="s">
        <v>56</v>
      </c>
      <c r="B56" s="98"/>
    </row>
    <row r="57" spans="1:2" ht="15">
      <c r="A57" s="101"/>
      <c r="B57" s="102"/>
    </row>
    <row r="58" spans="1:2" ht="15">
      <c r="A58" s="101"/>
      <c r="B58" s="102"/>
    </row>
    <row r="59" spans="1:2" ht="15">
      <c r="A59" s="101"/>
      <c r="B59" s="102"/>
    </row>
    <row r="60" spans="1:2" ht="15">
      <c r="A60" s="101"/>
      <c r="B60" s="102"/>
    </row>
    <row r="61" spans="1:2" ht="15">
      <c r="A61" s="101"/>
      <c r="B61" s="102"/>
    </row>
    <row r="62" spans="1:2" ht="15">
      <c r="A62" s="101"/>
      <c r="B62" s="102"/>
    </row>
    <row r="63" spans="1:2" ht="15">
      <c r="A63" s="101"/>
      <c r="B63" s="102"/>
    </row>
    <row r="64" spans="1:2" ht="15">
      <c r="A64" s="101"/>
      <c r="B64" s="102"/>
    </row>
    <row r="65" spans="1:2" ht="15">
      <c r="A65" s="101"/>
      <c r="B65" s="102"/>
    </row>
    <row r="66" spans="1:2" ht="15.75" thickBot="1">
      <c r="A66" s="103"/>
      <c r="B66" s="104"/>
    </row>
    <row r="67" spans="1:2" ht="15">
      <c r="A67" s="97" t="s">
        <v>57</v>
      </c>
      <c r="B67" s="98"/>
    </row>
    <row r="68" spans="1:2" ht="15">
      <c r="A68" s="101"/>
      <c r="B68" s="102"/>
    </row>
    <row r="69" spans="1:2" ht="15">
      <c r="A69" s="101"/>
      <c r="B69" s="102"/>
    </row>
    <row r="70" spans="1:2" ht="15">
      <c r="A70" s="101"/>
      <c r="B70" s="102"/>
    </row>
    <row r="71" spans="1:2" ht="15">
      <c r="A71" s="101"/>
      <c r="B71" s="102"/>
    </row>
    <row r="72" spans="1:2" ht="15">
      <c r="A72" s="101"/>
      <c r="B72" s="102"/>
    </row>
    <row r="73" spans="1:2" ht="15">
      <c r="A73" s="101"/>
      <c r="B73" s="102"/>
    </row>
    <row r="74" spans="1:2" ht="15">
      <c r="A74" s="101"/>
      <c r="B74" s="102"/>
    </row>
    <row r="75" spans="1:2" ht="15">
      <c r="A75" s="101"/>
      <c r="B75" s="102"/>
    </row>
    <row r="76" spans="1:2" ht="15">
      <c r="A76" s="101"/>
      <c r="B76" s="102"/>
    </row>
    <row r="77" spans="1:2" ht="15" customHeight="1">
      <c r="A77" s="122" t="s">
        <v>58</v>
      </c>
      <c r="B77" s="123"/>
    </row>
    <row r="78" spans="1:2" ht="15">
      <c r="A78" s="122"/>
      <c r="B78" s="123"/>
    </row>
    <row r="79" spans="1:2" ht="15">
      <c r="A79" s="122"/>
      <c r="B79" s="123"/>
    </row>
    <row r="80" spans="1:2" ht="15">
      <c r="A80" s="122"/>
      <c r="B80" s="123"/>
    </row>
    <row r="81" spans="1:2" ht="15">
      <c r="A81" s="122"/>
      <c r="B81" s="123"/>
    </row>
    <row r="82" spans="1:2" ht="15">
      <c r="A82" s="122"/>
      <c r="B82" s="123"/>
    </row>
    <row r="83" spans="1:2" ht="15">
      <c r="A83" s="122"/>
      <c r="B83" s="123"/>
    </row>
    <row r="84" spans="1:2" ht="15">
      <c r="A84" s="122"/>
      <c r="B84" s="123"/>
    </row>
    <row r="85" spans="1:2" ht="15">
      <c r="A85" s="122"/>
      <c r="B85" s="123"/>
    </row>
    <row r="86" spans="1:2" ht="15">
      <c r="A86" s="122"/>
      <c r="B86" s="123"/>
    </row>
    <row r="87" spans="1:2" ht="15">
      <c r="A87" s="122"/>
      <c r="B87" s="123"/>
    </row>
    <row r="88" spans="1:2" ht="15">
      <c r="A88" s="122"/>
      <c r="B88" s="123"/>
    </row>
    <row r="89" spans="1:2" ht="15">
      <c r="A89" s="122"/>
      <c r="B89" s="123"/>
    </row>
    <row r="90" spans="1:2" ht="15">
      <c r="A90" s="122"/>
      <c r="B90" s="123"/>
    </row>
    <row r="91" spans="1:2" ht="15">
      <c r="A91" s="122"/>
      <c r="B91" s="123"/>
    </row>
    <row r="92" spans="1:2" ht="15">
      <c r="A92" s="122"/>
      <c r="B92" s="123"/>
    </row>
    <row r="93" spans="1:2" ht="15">
      <c r="A93" s="122"/>
      <c r="B93" s="123"/>
    </row>
    <row r="94" spans="1:2" ht="15">
      <c r="A94" s="122"/>
      <c r="B94" s="123"/>
    </row>
    <row r="95" spans="1:2" ht="15.75" thickBot="1">
      <c r="A95" s="124"/>
      <c r="B95" s="125"/>
    </row>
    <row r="96" spans="1:2" ht="15">
      <c r="A96" s="97" t="s">
        <v>59</v>
      </c>
      <c r="B96" s="98"/>
    </row>
    <row r="97" spans="1:2" ht="15">
      <c r="A97" s="101"/>
      <c r="B97" s="102"/>
    </row>
    <row r="98" spans="1:2" ht="15">
      <c r="A98" s="101"/>
      <c r="B98" s="102"/>
    </row>
    <row r="99" spans="1:2" ht="15">
      <c r="A99" s="101"/>
      <c r="B99" s="102"/>
    </row>
    <row r="100" spans="1:2" ht="15">
      <c r="A100" s="101"/>
      <c r="B100" s="102"/>
    </row>
    <row r="101" spans="1:2" ht="15">
      <c r="A101" s="101"/>
      <c r="B101" s="102"/>
    </row>
    <row r="102" spans="1:2" ht="15">
      <c r="A102" s="101"/>
      <c r="B102" s="102"/>
    </row>
    <row r="103" spans="1:2" ht="15">
      <c r="A103" s="101"/>
      <c r="B103" s="102"/>
    </row>
    <row r="104" spans="1:2" ht="15">
      <c r="A104" s="101"/>
      <c r="B104" s="102"/>
    </row>
    <row r="105" spans="1:2" ht="15">
      <c r="A105" s="101"/>
      <c r="B105" s="102"/>
    </row>
    <row r="106" spans="1:2" ht="15">
      <c r="A106" s="122" t="s">
        <v>60</v>
      </c>
      <c r="B106" s="123"/>
    </row>
    <row r="107" spans="1:2" ht="15">
      <c r="A107" s="122"/>
      <c r="B107" s="123"/>
    </row>
    <row r="108" spans="1:2" ht="15">
      <c r="A108" s="122"/>
      <c r="B108" s="123"/>
    </row>
    <row r="109" spans="1:2" ht="15.75" thickBot="1">
      <c r="A109" s="124"/>
      <c r="B109" s="125"/>
    </row>
    <row r="110" spans="1:2" ht="15">
      <c r="A110" s="97" t="s">
        <v>61</v>
      </c>
      <c r="B110" s="98"/>
    </row>
    <row r="111" spans="1:2" ht="15">
      <c r="A111" s="101"/>
      <c r="B111" s="102"/>
    </row>
    <row r="112" spans="1:2" ht="15">
      <c r="A112" s="101"/>
      <c r="B112" s="102"/>
    </row>
    <row r="113" spans="1:2" ht="15">
      <c r="A113" s="101"/>
      <c r="B113" s="102"/>
    </row>
    <row r="114" spans="1:2" ht="15">
      <c r="A114" s="101"/>
      <c r="B114" s="102"/>
    </row>
    <row r="115" spans="1:2" ht="15">
      <c r="A115" s="101"/>
      <c r="B115" s="102"/>
    </row>
    <row r="116" spans="1:2" ht="15">
      <c r="A116" s="101"/>
      <c r="B116" s="102"/>
    </row>
    <row r="117" spans="1:2" ht="15">
      <c r="A117" s="101"/>
      <c r="B117" s="102"/>
    </row>
    <row r="118" spans="1:2" ht="15">
      <c r="A118" s="101"/>
      <c r="B118" s="102"/>
    </row>
    <row r="119" spans="1:2" ht="15">
      <c r="A119" s="122" t="s">
        <v>62</v>
      </c>
      <c r="B119" s="123"/>
    </row>
    <row r="120" spans="1:2" ht="15">
      <c r="A120" s="122"/>
      <c r="B120" s="123"/>
    </row>
    <row r="121" spans="1:2" ht="15">
      <c r="A121" s="122"/>
      <c r="B121" s="123"/>
    </row>
    <row r="122" spans="1:2" ht="15">
      <c r="A122" s="122"/>
      <c r="B122" s="123"/>
    </row>
    <row r="123" spans="1:2" ht="15">
      <c r="A123" s="122"/>
      <c r="B123" s="123"/>
    </row>
    <row r="124" spans="1:2" ht="15">
      <c r="A124" s="122"/>
      <c r="B124" s="123"/>
    </row>
    <row r="125" spans="1:2" ht="15">
      <c r="A125" s="122"/>
      <c r="B125" s="123"/>
    </row>
    <row r="126" spans="1:2" ht="15">
      <c r="A126" s="122"/>
      <c r="B126" s="123"/>
    </row>
    <row r="127" spans="1:2" ht="15">
      <c r="A127" s="122"/>
      <c r="B127" s="123"/>
    </row>
    <row r="128" spans="1:2" ht="15.75" thickBot="1">
      <c r="A128" s="124"/>
      <c r="B128" s="125"/>
    </row>
    <row r="129" spans="1:2" ht="15">
      <c r="A129" s="97" t="s">
        <v>63</v>
      </c>
      <c r="B129" s="98"/>
    </row>
    <row r="130" spans="1:2" ht="15">
      <c r="A130" s="101"/>
      <c r="B130" s="102"/>
    </row>
    <row r="131" spans="1:2" ht="15">
      <c r="A131" s="101"/>
      <c r="B131" s="102"/>
    </row>
    <row r="132" spans="1:2" ht="15">
      <c r="A132" s="101"/>
      <c r="B132" s="102"/>
    </row>
    <row r="133" spans="1:2" ht="15">
      <c r="A133" s="101"/>
      <c r="B133" s="102"/>
    </row>
    <row r="134" spans="1:2" ht="15">
      <c r="A134" s="101"/>
      <c r="B134" s="102"/>
    </row>
    <row r="135" spans="1:2" ht="15">
      <c r="A135" s="101"/>
      <c r="B135" s="102"/>
    </row>
    <row r="136" spans="1:2" ht="15">
      <c r="A136" s="101"/>
      <c r="B136" s="102"/>
    </row>
    <row r="137" spans="1:2" ht="15">
      <c r="A137" s="122" t="s">
        <v>64</v>
      </c>
      <c r="B137" s="123"/>
    </row>
    <row r="138" spans="1:2" ht="15">
      <c r="A138" s="122"/>
      <c r="B138" s="123"/>
    </row>
    <row r="139" spans="1:2" ht="15">
      <c r="A139" s="122"/>
      <c r="B139" s="123"/>
    </row>
    <row r="140" spans="1:2" ht="15">
      <c r="A140" s="122"/>
      <c r="B140" s="123"/>
    </row>
    <row r="141" spans="1:2" ht="15">
      <c r="A141" s="122"/>
      <c r="B141" s="123"/>
    </row>
    <row r="142" spans="1:2" ht="15">
      <c r="A142" s="122"/>
      <c r="B142" s="123"/>
    </row>
    <row r="143" spans="1:2" ht="15">
      <c r="A143" s="122"/>
      <c r="B143" s="123"/>
    </row>
    <row r="144" spans="1:2" ht="15.75" thickBot="1">
      <c r="A144" s="124"/>
      <c r="B144" s="125"/>
    </row>
    <row r="145" spans="1:2" ht="15">
      <c r="A145" s="97" t="s">
        <v>68</v>
      </c>
      <c r="B145" s="98"/>
    </row>
    <row r="146" spans="1:2" ht="15">
      <c r="A146" s="101"/>
      <c r="B146" s="102"/>
    </row>
    <row r="147" spans="1:2" ht="15">
      <c r="A147" s="101"/>
      <c r="B147" s="102"/>
    </row>
    <row r="148" spans="1:2" ht="15">
      <c r="A148" s="101"/>
      <c r="B148" s="102"/>
    </row>
    <row r="149" spans="1:2" ht="15">
      <c r="A149" s="101"/>
      <c r="B149" s="102"/>
    </row>
    <row r="150" spans="1:2" ht="15">
      <c r="A150" s="101"/>
      <c r="B150" s="102"/>
    </row>
    <row r="151" spans="1:2" ht="15">
      <c r="A151" s="101"/>
      <c r="B151" s="102"/>
    </row>
    <row r="152" spans="1:2" ht="15">
      <c r="A152" s="101"/>
      <c r="B152" s="102"/>
    </row>
    <row r="153" spans="1:2" ht="15">
      <c r="A153" s="116" t="s">
        <v>69</v>
      </c>
      <c r="B153" s="117"/>
    </row>
    <row r="154" spans="1:2" ht="15">
      <c r="A154" s="116"/>
      <c r="B154" s="117"/>
    </row>
    <row r="155" spans="1:2" ht="15">
      <c r="A155" s="116"/>
      <c r="B155" s="117"/>
    </row>
    <row r="156" spans="1:2" ht="15">
      <c r="A156" s="116"/>
      <c r="B156" s="117"/>
    </row>
    <row r="157" spans="1:2" ht="15">
      <c r="A157" s="116"/>
      <c r="B157" s="117"/>
    </row>
    <row r="158" spans="1:2" ht="15">
      <c r="A158" s="116"/>
      <c r="B158" s="117"/>
    </row>
    <row r="159" spans="1:2" ht="15">
      <c r="A159" s="116"/>
      <c r="B159" s="117"/>
    </row>
    <row r="160" spans="1:2" ht="15.75" thickBot="1">
      <c r="A160" s="118"/>
      <c r="B160" s="119"/>
    </row>
  </sheetData>
  <sheetProtection/>
  <mergeCells count="8">
    <mergeCell ref="A153:B160"/>
    <mergeCell ref="A1:B1"/>
    <mergeCell ref="A35:B42"/>
    <mergeCell ref="A77:B95"/>
    <mergeCell ref="A106:B109"/>
    <mergeCell ref="A119:B128"/>
    <mergeCell ref="A137:B144"/>
    <mergeCell ref="A12:B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49">
      <selection activeCell="I66" sqref="I66"/>
    </sheetView>
  </sheetViews>
  <sheetFormatPr defaultColWidth="9.140625" defaultRowHeight="15"/>
  <cols>
    <col min="1" max="1" width="19.421875" style="0" customWidth="1"/>
    <col min="4" max="4" width="10.28125" style="0" customWidth="1"/>
    <col min="7" max="7" width="10.7109375" style="0" customWidth="1"/>
    <col min="9" max="9" width="10.421875" style="0" customWidth="1"/>
    <col min="12" max="12" width="9.8515625" style="0" customWidth="1"/>
    <col min="14" max="14" width="10.00390625" style="0" customWidth="1"/>
    <col min="15" max="16" width="8.57421875" style="0" customWidth="1"/>
    <col min="17" max="17" width="12.8515625" style="0" customWidth="1"/>
    <col min="18" max="18" width="11.8515625" style="0" customWidth="1"/>
    <col min="19" max="19" width="13.00390625" style="0" customWidth="1"/>
    <col min="20" max="20" width="11.00390625" style="0" customWidth="1"/>
    <col min="21" max="21" width="12.8515625" style="0" customWidth="1"/>
    <col min="22" max="22" width="11.7109375" style="0" customWidth="1"/>
  </cols>
  <sheetData>
    <row r="1" spans="1:22" ht="34.5" customHeight="1" thickBot="1">
      <c r="A1" s="24" t="s">
        <v>0</v>
      </c>
      <c r="B1" s="138" t="s">
        <v>70</v>
      </c>
      <c r="C1" s="139"/>
      <c r="D1" s="140" t="s">
        <v>4</v>
      </c>
      <c r="E1" s="140"/>
      <c r="F1" s="141" t="s">
        <v>5</v>
      </c>
      <c r="G1" s="141"/>
      <c r="H1" s="149" t="s">
        <v>45</v>
      </c>
      <c r="I1" s="149"/>
      <c r="J1" s="150" t="s">
        <v>6</v>
      </c>
      <c r="K1" s="151"/>
      <c r="L1" s="152" t="s">
        <v>74</v>
      </c>
      <c r="M1" s="153"/>
      <c r="N1" s="154" t="s">
        <v>44</v>
      </c>
      <c r="O1" s="155"/>
      <c r="P1" s="158" t="s">
        <v>51</v>
      </c>
      <c r="Q1" s="159"/>
      <c r="R1" s="134" t="s">
        <v>68</v>
      </c>
      <c r="S1" s="135"/>
      <c r="U1" s="3" t="s">
        <v>17</v>
      </c>
      <c r="V1" s="4" t="s">
        <v>18</v>
      </c>
    </row>
    <row r="2" spans="1:22" ht="30.75" thickBot="1">
      <c r="A2" s="25" t="s">
        <v>1</v>
      </c>
      <c r="B2" s="21" t="s">
        <v>3</v>
      </c>
      <c r="C2" s="2" t="s">
        <v>2</v>
      </c>
      <c r="D2" s="1" t="s">
        <v>3</v>
      </c>
      <c r="E2" s="2" t="s">
        <v>2</v>
      </c>
      <c r="F2" s="1" t="s">
        <v>3</v>
      </c>
      <c r="G2" s="2" t="s">
        <v>2</v>
      </c>
      <c r="H2" s="1" t="s">
        <v>3</v>
      </c>
      <c r="I2" s="2" t="s">
        <v>2</v>
      </c>
      <c r="J2" s="1" t="s">
        <v>3</v>
      </c>
      <c r="K2" s="2" t="s">
        <v>2</v>
      </c>
      <c r="L2" s="1" t="s">
        <v>3</v>
      </c>
      <c r="M2" s="2" t="s">
        <v>2</v>
      </c>
      <c r="N2" s="1" t="s">
        <v>3</v>
      </c>
      <c r="O2" s="2" t="s">
        <v>2</v>
      </c>
      <c r="P2" s="1" t="s">
        <v>3</v>
      </c>
      <c r="Q2" s="2" t="s">
        <v>2</v>
      </c>
      <c r="R2" s="1" t="s">
        <v>3</v>
      </c>
      <c r="S2" s="2" t="s">
        <v>2</v>
      </c>
      <c r="U2" s="5" t="s">
        <v>19</v>
      </c>
      <c r="V2" s="6">
        <v>10</v>
      </c>
    </row>
    <row r="3" spans="1:22" ht="15.75" thickBot="1">
      <c r="A3" s="26" t="s">
        <v>16</v>
      </c>
      <c r="B3" s="22">
        <v>75000</v>
      </c>
      <c r="C3" s="8">
        <v>3</v>
      </c>
      <c r="D3" s="7">
        <v>55000</v>
      </c>
      <c r="E3" s="8">
        <v>5</v>
      </c>
      <c r="F3" s="7">
        <v>60000</v>
      </c>
      <c r="G3" s="8">
        <v>4</v>
      </c>
      <c r="H3" s="7">
        <v>55000</v>
      </c>
      <c r="I3" s="8">
        <v>5</v>
      </c>
      <c r="J3" s="7">
        <v>54000</v>
      </c>
      <c r="K3" s="8">
        <v>5</v>
      </c>
      <c r="L3" s="7">
        <v>49000</v>
      </c>
      <c r="M3" s="8">
        <v>10</v>
      </c>
      <c r="N3" s="7">
        <v>51000</v>
      </c>
      <c r="O3" s="8">
        <v>6</v>
      </c>
      <c r="P3" s="7">
        <v>49900</v>
      </c>
      <c r="Q3" s="8">
        <v>9</v>
      </c>
      <c r="R3" s="7">
        <v>55000</v>
      </c>
      <c r="S3" s="8">
        <v>5</v>
      </c>
      <c r="U3" s="5" t="s">
        <v>20</v>
      </c>
      <c r="V3" s="6">
        <v>7</v>
      </c>
    </row>
    <row r="4" spans="1:22" ht="15.75" thickBot="1">
      <c r="A4" s="26" t="s">
        <v>24</v>
      </c>
      <c r="B4" s="22">
        <v>570</v>
      </c>
      <c r="C4" s="8">
        <v>8</v>
      </c>
      <c r="D4" s="7">
        <v>610</v>
      </c>
      <c r="E4" s="8">
        <v>10</v>
      </c>
      <c r="F4" s="7">
        <v>610</v>
      </c>
      <c r="G4" s="8">
        <v>10</v>
      </c>
      <c r="H4" s="7">
        <v>600</v>
      </c>
      <c r="I4" s="8">
        <v>9</v>
      </c>
      <c r="J4" s="7">
        <v>565</v>
      </c>
      <c r="K4" s="8">
        <v>8</v>
      </c>
      <c r="L4" s="7">
        <v>560</v>
      </c>
      <c r="M4" s="8">
        <v>7</v>
      </c>
      <c r="N4" s="7">
        <v>600</v>
      </c>
      <c r="O4" s="8">
        <v>9</v>
      </c>
      <c r="P4" s="7">
        <v>565</v>
      </c>
      <c r="Q4" s="8">
        <v>8</v>
      </c>
      <c r="R4" s="7">
        <v>560</v>
      </c>
      <c r="S4" s="8">
        <v>7</v>
      </c>
      <c r="U4" s="5" t="s">
        <v>21</v>
      </c>
      <c r="V4" s="6">
        <v>5</v>
      </c>
    </row>
    <row r="5" spans="1:22" ht="15.75" thickBot="1">
      <c r="A5" s="26" t="s">
        <v>25</v>
      </c>
      <c r="B5" s="22">
        <v>2800</v>
      </c>
      <c r="C5" s="8">
        <v>10</v>
      </c>
      <c r="D5" s="7">
        <v>3200</v>
      </c>
      <c r="E5" s="8">
        <v>7</v>
      </c>
      <c r="F5" s="7">
        <v>3400</v>
      </c>
      <c r="G5" s="8">
        <v>5</v>
      </c>
      <c r="H5" s="7">
        <v>3300</v>
      </c>
      <c r="I5" s="8">
        <v>6</v>
      </c>
      <c r="J5" s="7">
        <v>3200</v>
      </c>
      <c r="K5" s="8">
        <v>7</v>
      </c>
      <c r="L5" s="7">
        <v>3400</v>
      </c>
      <c r="M5" s="8">
        <v>5</v>
      </c>
      <c r="N5" s="7">
        <v>3290</v>
      </c>
      <c r="O5" s="8">
        <v>6</v>
      </c>
      <c r="P5" s="7">
        <v>3200</v>
      </c>
      <c r="Q5" s="8">
        <v>7</v>
      </c>
      <c r="R5" s="7">
        <v>3175</v>
      </c>
      <c r="S5" s="8">
        <v>8</v>
      </c>
      <c r="U5" s="5" t="s">
        <v>22</v>
      </c>
      <c r="V5" s="6">
        <v>3</v>
      </c>
    </row>
    <row r="6" spans="1:22" ht="27.75" customHeight="1" thickBot="1">
      <c r="A6" s="26" t="s">
        <v>7</v>
      </c>
      <c r="B6" s="22" t="s">
        <v>29</v>
      </c>
      <c r="C6" s="8">
        <v>10</v>
      </c>
      <c r="D6" s="7" t="s">
        <v>27</v>
      </c>
      <c r="E6" s="8">
        <v>6</v>
      </c>
      <c r="F6" s="7" t="s">
        <v>29</v>
      </c>
      <c r="G6" s="8">
        <v>10</v>
      </c>
      <c r="H6" s="7" t="s">
        <v>28</v>
      </c>
      <c r="I6" s="8">
        <v>8</v>
      </c>
      <c r="J6" s="7" t="s">
        <v>27</v>
      </c>
      <c r="K6" s="8">
        <v>6</v>
      </c>
      <c r="L6" s="7" t="s">
        <v>28</v>
      </c>
      <c r="M6" s="8">
        <v>8</v>
      </c>
      <c r="N6" s="7" t="s">
        <v>28</v>
      </c>
      <c r="O6" s="8">
        <v>8</v>
      </c>
      <c r="P6" s="7" t="s">
        <v>27</v>
      </c>
      <c r="Q6" s="8">
        <v>6</v>
      </c>
      <c r="R6" s="7" t="s">
        <v>27</v>
      </c>
      <c r="S6" s="8">
        <v>6</v>
      </c>
      <c r="U6" s="5" t="s">
        <v>23</v>
      </c>
      <c r="V6" s="6">
        <v>1</v>
      </c>
    </row>
    <row r="7" spans="1:19" ht="15">
      <c r="A7" s="26" t="s">
        <v>26</v>
      </c>
      <c r="B7" s="22" t="s">
        <v>31</v>
      </c>
      <c r="C7" s="8">
        <v>10</v>
      </c>
      <c r="D7" s="7" t="s">
        <v>32</v>
      </c>
      <c r="E7" s="8">
        <v>6</v>
      </c>
      <c r="F7" s="7" t="s">
        <v>32</v>
      </c>
      <c r="G7" s="8">
        <v>6</v>
      </c>
      <c r="H7" s="7" t="s">
        <v>31</v>
      </c>
      <c r="I7" s="8">
        <v>10</v>
      </c>
      <c r="J7" s="7" t="s">
        <v>31</v>
      </c>
      <c r="K7" s="8">
        <v>10</v>
      </c>
      <c r="L7" s="7" t="s">
        <v>31</v>
      </c>
      <c r="M7" s="8">
        <v>10</v>
      </c>
      <c r="N7" s="7" t="s">
        <v>32</v>
      </c>
      <c r="O7" s="8">
        <v>6</v>
      </c>
      <c r="P7" s="7" t="s">
        <v>32</v>
      </c>
      <c r="Q7" s="8">
        <v>6</v>
      </c>
      <c r="R7" s="7" t="s">
        <v>31</v>
      </c>
      <c r="S7" s="8">
        <v>10</v>
      </c>
    </row>
    <row r="8" spans="1:19" ht="15">
      <c r="A8" s="26" t="s">
        <v>8</v>
      </c>
      <c r="B8" s="22">
        <v>1080</v>
      </c>
      <c r="C8" s="8">
        <v>9</v>
      </c>
      <c r="D8" s="7">
        <v>1080</v>
      </c>
      <c r="E8" s="8">
        <v>9</v>
      </c>
      <c r="F8" s="7">
        <v>1118</v>
      </c>
      <c r="G8" s="8">
        <v>6</v>
      </c>
      <c r="H8" s="7">
        <v>1135</v>
      </c>
      <c r="I8" s="8">
        <v>6</v>
      </c>
      <c r="J8" s="7">
        <v>1100</v>
      </c>
      <c r="K8" s="8">
        <v>8</v>
      </c>
      <c r="L8" s="7">
        <v>1067</v>
      </c>
      <c r="M8" s="8">
        <v>10</v>
      </c>
      <c r="N8" s="7">
        <v>1130</v>
      </c>
      <c r="O8" s="8">
        <v>6</v>
      </c>
      <c r="P8" s="7">
        <v>1100</v>
      </c>
      <c r="Q8" s="8">
        <v>8</v>
      </c>
      <c r="R8" s="7">
        <v>1060</v>
      </c>
      <c r="S8" s="8">
        <v>10</v>
      </c>
    </row>
    <row r="9" spans="1:19" ht="15">
      <c r="A9" s="26" t="s">
        <v>9</v>
      </c>
      <c r="B9" s="22" t="s">
        <v>33</v>
      </c>
      <c r="C9" s="8">
        <v>10</v>
      </c>
      <c r="D9" s="7" t="s">
        <v>33</v>
      </c>
      <c r="E9" s="8">
        <v>10</v>
      </c>
      <c r="F9" s="7"/>
      <c r="G9" s="8">
        <v>7</v>
      </c>
      <c r="H9" s="7"/>
      <c r="I9" s="8">
        <v>7</v>
      </c>
      <c r="J9" s="7" t="s">
        <v>33</v>
      </c>
      <c r="K9" s="8">
        <v>10</v>
      </c>
      <c r="L9" s="7" t="s">
        <v>33</v>
      </c>
      <c r="M9" s="8">
        <v>10</v>
      </c>
      <c r="N9" s="7" t="s">
        <v>33</v>
      </c>
      <c r="O9" s="8">
        <v>10</v>
      </c>
      <c r="P9" s="7" t="s">
        <v>33</v>
      </c>
      <c r="Q9" s="8">
        <v>10</v>
      </c>
      <c r="R9" s="7" t="s">
        <v>33</v>
      </c>
      <c r="S9" s="8">
        <v>10</v>
      </c>
    </row>
    <row r="10" spans="1:19" ht="15">
      <c r="A10" s="26" t="s">
        <v>10</v>
      </c>
      <c r="B10" s="22"/>
      <c r="C10" s="8"/>
      <c r="D10" s="7"/>
      <c r="E10" s="8"/>
      <c r="F10" s="7"/>
      <c r="G10" s="8"/>
      <c r="H10" s="7"/>
      <c r="I10" s="8"/>
      <c r="J10" s="7"/>
      <c r="K10" s="8"/>
      <c r="L10" s="7"/>
      <c r="M10" s="8"/>
      <c r="N10" s="7"/>
      <c r="O10" s="8"/>
      <c r="P10" s="7"/>
      <c r="Q10" s="8"/>
      <c r="R10" s="7"/>
      <c r="S10" s="8"/>
    </row>
    <row r="11" spans="1:19" ht="15">
      <c r="A11" s="26" t="s">
        <v>46</v>
      </c>
      <c r="B11" s="22" t="s">
        <v>34</v>
      </c>
      <c r="C11" s="8">
        <v>6</v>
      </c>
      <c r="D11" s="7" t="s">
        <v>34</v>
      </c>
      <c r="E11" s="8">
        <v>6</v>
      </c>
      <c r="F11" s="7" t="s">
        <v>34</v>
      </c>
      <c r="G11" s="8">
        <v>6</v>
      </c>
      <c r="H11" s="7" t="s">
        <v>35</v>
      </c>
      <c r="I11" s="8">
        <v>10</v>
      </c>
      <c r="J11" s="7" t="s">
        <v>34</v>
      </c>
      <c r="K11" s="8">
        <v>6</v>
      </c>
      <c r="L11" s="7" t="s">
        <v>35</v>
      </c>
      <c r="M11" s="8">
        <v>10</v>
      </c>
      <c r="N11" s="7" t="s">
        <v>34</v>
      </c>
      <c r="O11" s="8">
        <v>6</v>
      </c>
      <c r="P11" s="7" t="s">
        <v>34</v>
      </c>
      <c r="Q11" s="8">
        <v>6</v>
      </c>
      <c r="R11" s="7" t="s">
        <v>35</v>
      </c>
      <c r="S11" s="8">
        <v>10</v>
      </c>
    </row>
    <row r="12" spans="1:19" ht="15">
      <c r="A12" s="26" t="s">
        <v>30</v>
      </c>
      <c r="B12" s="22" t="s">
        <v>34</v>
      </c>
      <c r="C12" s="8">
        <v>6</v>
      </c>
      <c r="D12" s="7" t="s">
        <v>35</v>
      </c>
      <c r="E12" s="8">
        <v>10</v>
      </c>
      <c r="F12" s="7" t="s">
        <v>34</v>
      </c>
      <c r="G12" s="8">
        <v>6</v>
      </c>
      <c r="H12" s="7" t="s">
        <v>35</v>
      </c>
      <c r="I12" s="8">
        <v>10</v>
      </c>
      <c r="J12" s="7" t="s">
        <v>35</v>
      </c>
      <c r="K12" s="8">
        <v>10</v>
      </c>
      <c r="L12" s="7" t="s">
        <v>35</v>
      </c>
      <c r="M12" s="8">
        <v>10</v>
      </c>
      <c r="N12" s="7" t="s">
        <v>34</v>
      </c>
      <c r="O12" s="8">
        <v>6</v>
      </c>
      <c r="P12" s="7" t="s">
        <v>35</v>
      </c>
      <c r="Q12" s="8">
        <v>10</v>
      </c>
      <c r="R12" s="7" t="s">
        <v>35</v>
      </c>
      <c r="S12" s="8">
        <v>10</v>
      </c>
    </row>
    <row r="13" spans="1:19" ht="15">
      <c r="A13" s="26" t="s">
        <v>47</v>
      </c>
      <c r="B13" s="22" t="s">
        <v>48</v>
      </c>
      <c r="C13" s="8">
        <v>10</v>
      </c>
      <c r="D13" s="7" t="s">
        <v>49</v>
      </c>
      <c r="E13" s="8">
        <v>8</v>
      </c>
      <c r="F13" s="7" t="s">
        <v>48</v>
      </c>
      <c r="G13" s="8">
        <v>10</v>
      </c>
      <c r="H13" s="7" t="s">
        <v>49</v>
      </c>
      <c r="I13" s="8">
        <v>8</v>
      </c>
      <c r="J13" s="7" t="s">
        <v>49</v>
      </c>
      <c r="K13" s="8">
        <v>8</v>
      </c>
      <c r="L13" s="7" t="s">
        <v>75</v>
      </c>
      <c r="M13" s="8">
        <v>8</v>
      </c>
      <c r="N13" s="7" t="s">
        <v>48</v>
      </c>
      <c r="O13" s="8">
        <v>10</v>
      </c>
      <c r="P13" s="7" t="s">
        <v>48</v>
      </c>
      <c r="Q13" s="8">
        <v>10</v>
      </c>
      <c r="R13" s="7" t="s">
        <v>48</v>
      </c>
      <c r="S13" s="8">
        <v>10</v>
      </c>
    </row>
    <row r="14" spans="1:19" ht="15">
      <c r="A14" s="26" t="s">
        <v>13</v>
      </c>
      <c r="B14" s="22" t="s">
        <v>34</v>
      </c>
      <c r="C14" s="8">
        <v>0</v>
      </c>
      <c r="D14" s="7" t="s">
        <v>34</v>
      </c>
      <c r="E14" s="8">
        <v>0</v>
      </c>
      <c r="F14" s="7" t="s">
        <v>73</v>
      </c>
      <c r="G14" s="8">
        <v>5</v>
      </c>
      <c r="H14" s="7" t="s">
        <v>34</v>
      </c>
      <c r="I14" s="8">
        <v>0</v>
      </c>
      <c r="J14" s="7" t="s">
        <v>34</v>
      </c>
      <c r="K14" s="8">
        <v>0</v>
      </c>
      <c r="L14" s="7" t="s">
        <v>34</v>
      </c>
      <c r="M14" s="8">
        <v>0</v>
      </c>
      <c r="N14" s="7" t="s">
        <v>34</v>
      </c>
      <c r="O14" s="8">
        <v>0</v>
      </c>
      <c r="P14" s="7" t="s">
        <v>34</v>
      </c>
      <c r="Q14" s="8">
        <v>0</v>
      </c>
      <c r="R14" s="7" t="s">
        <v>34</v>
      </c>
      <c r="S14" s="8">
        <v>0</v>
      </c>
    </row>
    <row r="15" spans="1:19" ht="15">
      <c r="A15" s="26" t="s">
        <v>14</v>
      </c>
      <c r="B15" s="20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  <c r="P15" s="9"/>
      <c r="Q15" s="10"/>
      <c r="R15" s="9"/>
      <c r="S15" s="10"/>
    </row>
    <row r="16" spans="1:19" ht="15">
      <c r="A16" s="26" t="s">
        <v>15</v>
      </c>
      <c r="B16" s="20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  <c r="N16" s="9"/>
      <c r="O16" s="10"/>
      <c r="P16" s="9"/>
      <c r="Q16" s="10"/>
      <c r="R16" s="9"/>
      <c r="S16" s="10"/>
    </row>
    <row r="17" spans="1:19" ht="15.75" thickBot="1">
      <c r="A17" s="27" t="s">
        <v>39</v>
      </c>
      <c r="B17" s="23" t="s">
        <v>43</v>
      </c>
      <c r="C17" s="12">
        <v>6</v>
      </c>
      <c r="D17" s="11" t="s">
        <v>40</v>
      </c>
      <c r="E17" s="12">
        <v>6</v>
      </c>
      <c r="F17" s="11" t="s">
        <v>42</v>
      </c>
      <c r="G17" s="12">
        <v>10</v>
      </c>
      <c r="H17" s="11" t="s">
        <v>40</v>
      </c>
      <c r="I17" s="12">
        <v>6</v>
      </c>
      <c r="J17" s="11" t="s">
        <v>40</v>
      </c>
      <c r="K17" s="12">
        <v>6</v>
      </c>
      <c r="L17" s="11" t="s">
        <v>43</v>
      </c>
      <c r="M17" s="12">
        <v>6</v>
      </c>
      <c r="N17" s="11" t="s">
        <v>42</v>
      </c>
      <c r="O17" s="12">
        <v>10</v>
      </c>
      <c r="P17" s="11" t="s">
        <v>43</v>
      </c>
      <c r="Q17" s="12">
        <v>6</v>
      </c>
      <c r="R17" s="11" t="s">
        <v>43</v>
      </c>
      <c r="S17" s="12">
        <v>6</v>
      </c>
    </row>
    <row r="18" spans="1:19" ht="15.75" thickBot="1">
      <c r="A18" s="13" t="s">
        <v>36</v>
      </c>
      <c r="C18" s="82">
        <f>SUM(C3:C17)</f>
        <v>88</v>
      </c>
      <c r="E18" s="82">
        <f>SUM(E3:E17)</f>
        <v>83</v>
      </c>
      <c r="G18" s="82">
        <f>SUM(G3:G17)</f>
        <v>85</v>
      </c>
      <c r="I18" s="82">
        <f>SUM(I3:I17)</f>
        <v>85</v>
      </c>
      <c r="K18" s="82">
        <f>SUM(K3:K17)</f>
        <v>84</v>
      </c>
      <c r="M18" s="82">
        <f>SUM(M3:M17)</f>
        <v>94</v>
      </c>
      <c r="O18" s="82">
        <f>SUM(O3:O17)</f>
        <v>83</v>
      </c>
      <c r="Q18" s="82">
        <f>SUM(Q3:Q17)</f>
        <v>86</v>
      </c>
      <c r="S18" s="82">
        <f>SUM(S3:S17)</f>
        <v>92</v>
      </c>
    </row>
    <row r="20" ht="15.75" thickBot="1"/>
    <row r="21" spans="1:17" ht="28.5" customHeight="1" thickBot="1">
      <c r="A21" s="31" t="s">
        <v>72</v>
      </c>
      <c r="B21" s="29" t="s">
        <v>16</v>
      </c>
      <c r="C21" s="28" t="s">
        <v>24</v>
      </c>
      <c r="D21" s="28" t="s">
        <v>25</v>
      </c>
      <c r="E21" s="28" t="s">
        <v>7</v>
      </c>
      <c r="F21" s="28" t="s">
        <v>26</v>
      </c>
      <c r="G21" s="28" t="s">
        <v>8</v>
      </c>
      <c r="H21" s="28" t="s">
        <v>9</v>
      </c>
      <c r="I21" s="28" t="s">
        <v>10</v>
      </c>
      <c r="J21" s="28" t="s">
        <v>46</v>
      </c>
      <c r="K21" s="28" t="s">
        <v>30</v>
      </c>
      <c r="L21" s="28" t="s">
        <v>50</v>
      </c>
      <c r="M21" s="28" t="s">
        <v>13</v>
      </c>
      <c r="N21" s="28" t="s">
        <v>14</v>
      </c>
      <c r="O21" s="14" t="s">
        <v>15</v>
      </c>
      <c r="P21" s="14" t="s">
        <v>41</v>
      </c>
      <c r="Q21" s="30" t="s">
        <v>37</v>
      </c>
    </row>
    <row r="22" spans="1:17" ht="15">
      <c r="A22" s="32" t="s">
        <v>16</v>
      </c>
      <c r="B22" s="41"/>
      <c r="C22" s="44">
        <v>0.9</v>
      </c>
      <c r="D22" s="44">
        <v>0.8</v>
      </c>
      <c r="E22" s="44">
        <v>0.8</v>
      </c>
      <c r="F22" s="44">
        <v>0.6</v>
      </c>
      <c r="G22" s="44">
        <v>0.9</v>
      </c>
      <c r="H22" s="44">
        <v>0.9</v>
      </c>
      <c r="I22" s="44">
        <v>0.9</v>
      </c>
      <c r="J22" s="44">
        <v>0.8</v>
      </c>
      <c r="K22" s="44">
        <v>0.8</v>
      </c>
      <c r="L22" s="44">
        <v>0.7</v>
      </c>
      <c r="M22" s="44">
        <v>0.8</v>
      </c>
      <c r="N22" s="44">
        <v>0.5</v>
      </c>
      <c r="O22" s="44">
        <v>0.8</v>
      </c>
      <c r="P22" s="44">
        <v>0.5</v>
      </c>
      <c r="Q22" s="83">
        <f>SUM(C22:P22)</f>
        <v>10.700000000000001</v>
      </c>
    </row>
    <row r="23" spans="1:17" ht="15">
      <c r="A23" s="33" t="s">
        <v>24</v>
      </c>
      <c r="B23" s="42">
        <v>0.1</v>
      </c>
      <c r="C23" s="65"/>
      <c r="D23" s="45">
        <v>0.4</v>
      </c>
      <c r="E23" s="45">
        <v>0.3</v>
      </c>
      <c r="F23" s="45">
        <v>0.7</v>
      </c>
      <c r="G23" s="45">
        <v>0.8</v>
      </c>
      <c r="H23" s="45">
        <v>0.7</v>
      </c>
      <c r="I23" s="45">
        <v>0.9</v>
      </c>
      <c r="J23" s="45">
        <v>0.6</v>
      </c>
      <c r="K23" s="45">
        <v>0.7</v>
      </c>
      <c r="L23" s="45">
        <v>0.6</v>
      </c>
      <c r="M23" s="45">
        <v>0.7</v>
      </c>
      <c r="N23" s="45">
        <v>0.2</v>
      </c>
      <c r="O23" s="45">
        <v>0.4</v>
      </c>
      <c r="P23" s="45">
        <v>0.3</v>
      </c>
      <c r="Q23" s="84">
        <f aca="true" t="shared" si="0" ref="Q23:Q33">SUM(B23:P23)</f>
        <v>7.4</v>
      </c>
    </row>
    <row r="24" spans="1:17" ht="15">
      <c r="A24" s="33" t="s">
        <v>25</v>
      </c>
      <c r="B24" s="42">
        <v>0.2</v>
      </c>
      <c r="C24" s="57">
        <v>0.6</v>
      </c>
      <c r="D24" s="65"/>
      <c r="E24" s="46">
        <v>0.6</v>
      </c>
      <c r="F24" s="46">
        <v>0.9</v>
      </c>
      <c r="G24" s="46">
        <v>0.8</v>
      </c>
      <c r="H24" s="46">
        <v>0.9</v>
      </c>
      <c r="I24" s="46">
        <v>0.9</v>
      </c>
      <c r="J24" s="46">
        <v>0.7</v>
      </c>
      <c r="K24" s="46">
        <v>0.8</v>
      </c>
      <c r="L24" s="46">
        <v>0.8</v>
      </c>
      <c r="M24" s="46">
        <v>0.7</v>
      </c>
      <c r="N24" s="46">
        <v>0.6</v>
      </c>
      <c r="O24" s="46">
        <v>0.8</v>
      </c>
      <c r="P24" s="46">
        <v>0.3</v>
      </c>
      <c r="Q24" s="85">
        <f t="shared" si="0"/>
        <v>9.600000000000001</v>
      </c>
    </row>
    <row r="25" spans="1:17" ht="15">
      <c r="A25" s="33" t="s">
        <v>7</v>
      </c>
      <c r="B25" s="42">
        <v>0.2</v>
      </c>
      <c r="C25" s="57">
        <v>0.7</v>
      </c>
      <c r="D25" s="59">
        <v>0.4</v>
      </c>
      <c r="E25" s="65"/>
      <c r="F25" s="47">
        <v>0.8</v>
      </c>
      <c r="G25" s="47">
        <v>0.9</v>
      </c>
      <c r="H25" s="47">
        <v>0.8</v>
      </c>
      <c r="I25" s="47">
        <v>0.9</v>
      </c>
      <c r="J25" s="47">
        <v>0.7</v>
      </c>
      <c r="K25" s="47">
        <v>0.7</v>
      </c>
      <c r="L25" s="47">
        <v>0.7</v>
      </c>
      <c r="M25" s="47">
        <v>0.6</v>
      </c>
      <c r="N25" s="47">
        <v>0.6</v>
      </c>
      <c r="O25" s="47">
        <v>0.5</v>
      </c>
      <c r="P25" s="47">
        <v>0.1</v>
      </c>
      <c r="Q25" s="86">
        <f t="shared" si="0"/>
        <v>8.6</v>
      </c>
    </row>
    <row r="26" spans="1:17" ht="15">
      <c r="A26" s="33" t="s">
        <v>26</v>
      </c>
      <c r="B26" s="42">
        <v>0.4</v>
      </c>
      <c r="C26" s="57">
        <v>0.3</v>
      </c>
      <c r="D26" s="59">
        <v>0.1</v>
      </c>
      <c r="E26" s="61">
        <v>0.2</v>
      </c>
      <c r="F26" s="65"/>
      <c r="G26" s="48">
        <v>0.2</v>
      </c>
      <c r="H26" s="48">
        <v>0.6</v>
      </c>
      <c r="I26" s="48">
        <v>0.5</v>
      </c>
      <c r="J26" s="48">
        <v>0.2</v>
      </c>
      <c r="K26" s="48">
        <v>0.6</v>
      </c>
      <c r="L26" s="48">
        <v>0.3</v>
      </c>
      <c r="M26" s="48">
        <v>0.4</v>
      </c>
      <c r="N26" s="48">
        <v>0.1</v>
      </c>
      <c r="O26" s="48">
        <v>0.5</v>
      </c>
      <c r="P26" s="48">
        <v>0.1</v>
      </c>
      <c r="Q26" s="87">
        <f t="shared" si="0"/>
        <v>4.5</v>
      </c>
    </row>
    <row r="27" spans="1:17" ht="15">
      <c r="A27" s="33" t="s">
        <v>8</v>
      </c>
      <c r="B27" s="42">
        <v>0.1</v>
      </c>
      <c r="C27" s="57">
        <v>0.2</v>
      </c>
      <c r="D27" s="59">
        <v>0.2</v>
      </c>
      <c r="E27" s="61">
        <v>0.1</v>
      </c>
      <c r="F27" s="63">
        <v>0.8</v>
      </c>
      <c r="G27" s="65"/>
      <c r="H27" s="49">
        <v>0.7</v>
      </c>
      <c r="I27" s="49">
        <v>0.8</v>
      </c>
      <c r="J27" s="49">
        <v>0.4</v>
      </c>
      <c r="K27" s="49">
        <v>0.4</v>
      </c>
      <c r="L27" s="49">
        <v>0.4</v>
      </c>
      <c r="M27" s="49">
        <v>0.3</v>
      </c>
      <c r="N27" s="49">
        <v>0.1</v>
      </c>
      <c r="O27" s="49">
        <v>0.3</v>
      </c>
      <c r="P27" s="49">
        <v>0.3</v>
      </c>
      <c r="Q27" s="88">
        <f t="shared" si="0"/>
        <v>5.099999999999999</v>
      </c>
    </row>
    <row r="28" spans="1:17" ht="15">
      <c r="A28" s="33" t="s">
        <v>9</v>
      </c>
      <c r="B28" s="42">
        <v>0.1</v>
      </c>
      <c r="C28" s="57">
        <v>0.3</v>
      </c>
      <c r="D28" s="59">
        <v>0.1</v>
      </c>
      <c r="E28" s="61">
        <v>0.2</v>
      </c>
      <c r="F28" s="63">
        <v>0.4</v>
      </c>
      <c r="G28" s="66">
        <v>0.3</v>
      </c>
      <c r="H28" s="65"/>
      <c r="I28" s="50">
        <v>0.7</v>
      </c>
      <c r="J28" s="50">
        <v>0.2</v>
      </c>
      <c r="K28" s="50">
        <v>0.3</v>
      </c>
      <c r="L28" s="50">
        <v>0.4</v>
      </c>
      <c r="M28" s="50">
        <v>0.4</v>
      </c>
      <c r="N28" s="50">
        <v>0.1</v>
      </c>
      <c r="O28" s="50">
        <v>0.5</v>
      </c>
      <c r="P28" s="50">
        <v>0.1</v>
      </c>
      <c r="Q28" s="89">
        <f t="shared" si="0"/>
        <v>4.1</v>
      </c>
    </row>
    <row r="29" spans="1:17" ht="15">
      <c r="A29" s="33" t="s">
        <v>10</v>
      </c>
      <c r="B29" s="42">
        <v>0.1</v>
      </c>
      <c r="C29" s="57">
        <v>0.1</v>
      </c>
      <c r="D29" s="59">
        <v>0.1</v>
      </c>
      <c r="E29" s="61">
        <v>0.1</v>
      </c>
      <c r="F29" s="63">
        <v>0.5</v>
      </c>
      <c r="G29" s="66">
        <v>0.2</v>
      </c>
      <c r="H29" s="68">
        <v>0.3</v>
      </c>
      <c r="I29" s="65"/>
      <c r="J29" s="51">
        <v>0.1</v>
      </c>
      <c r="K29" s="51">
        <v>0.2</v>
      </c>
      <c r="L29" s="51">
        <v>0.3</v>
      </c>
      <c r="M29" s="51">
        <v>0.3</v>
      </c>
      <c r="N29" s="51">
        <v>0.1</v>
      </c>
      <c r="O29" s="51">
        <v>0.2</v>
      </c>
      <c r="P29" s="51">
        <v>0.1</v>
      </c>
      <c r="Q29" s="90">
        <f t="shared" si="0"/>
        <v>2.7</v>
      </c>
    </row>
    <row r="30" spans="1:17" ht="15">
      <c r="A30" s="33" t="s">
        <v>46</v>
      </c>
      <c r="B30" s="42">
        <v>0.2</v>
      </c>
      <c r="C30" s="57">
        <v>0.4</v>
      </c>
      <c r="D30" s="59">
        <v>0.3</v>
      </c>
      <c r="E30" s="61">
        <v>0.3</v>
      </c>
      <c r="F30" s="63">
        <v>0.8</v>
      </c>
      <c r="G30" s="66">
        <v>0.6</v>
      </c>
      <c r="H30" s="68">
        <v>0.8</v>
      </c>
      <c r="I30" s="70">
        <v>0.9</v>
      </c>
      <c r="J30" s="65"/>
      <c r="K30" s="52">
        <v>0.5</v>
      </c>
      <c r="L30" s="52">
        <v>0.5</v>
      </c>
      <c r="M30" s="52">
        <v>0.8</v>
      </c>
      <c r="N30" s="52">
        <v>0.5</v>
      </c>
      <c r="O30" s="52">
        <v>0.7</v>
      </c>
      <c r="P30" s="52">
        <v>0.5</v>
      </c>
      <c r="Q30" s="91">
        <f t="shared" si="0"/>
        <v>7.800000000000001</v>
      </c>
    </row>
    <row r="31" spans="1:17" ht="15">
      <c r="A31" s="33" t="s">
        <v>30</v>
      </c>
      <c r="B31" s="42">
        <v>0.2</v>
      </c>
      <c r="C31" s="57">
        <v>0.3</v>
      </c>
      <c r="D31" s="59">
        <v>0.2</v>
      </c>
      <c r="E31" s="61">
        <v>0.3</v>
      </c>
      <c r="F31" s="63">
        <v>0.4</v>
      </c>
      <c r="G31" s="66">
        <v>0.6</v>
      </c>
      <c r="H31" s="68">
        <v>0.7</v>
      </c>
      <c r="I31" s="70">
        <v>0.8</v>
      </c>
      <c r="J31" s="72">
        <v>0.5</v>
      </c>
      <c r="K31" s="65"/>
      <c r="L31" s="50">
        <v>0.5</v>
      </c>
      <c r="M31" s="50">
        <v>0.5</v>
      </c>
      <c r="N31" s="50">
        <v>0.1</v>
      </c>
      <c r="O31" s="50">
        <v>0.3</v>
      </c>
      <c r="P31" s="50">
        <v>0.1</v>
      </c>
      <c r="Q31" s="89">
        <f t="shared" si="0"/>
        <v>5.499999999999999</v>
      </c>
    </row>
    <row r="32" spans="1:17" ht="15">
      <c r="A32" s="33" t="s">
        <v>50</v>
      </c>
      <c r="B32" s="42">
        <v>0.3</v>
      </c>
      <c r="C32" s="57">
        <v>0.4</v>
      </c>
      <c r="D32" s="59">
        <v>0.2</v>
      </c>
      <c r="E32" s="61">
        <v>0.3</v>
      </c>
      <c r="F32" s="63">
        <v>0.7</v>
      </c>
      <c r="G32" s="66">
        <v>0.6</v>
      </c>
      <c r="H32" s="68">
        <v>0.6</v>
      </c>
      <c r="I32" s="70">
        <v>0.7</v>
      </c>
      <c r="J32" s="72">
        <v>0.5</v>
      </c>
      <c r="K32" s="68">
        <v>0.5</v>
      </c>
      <c r="L32" s="65"/>
      <c r="M32" s="53">
        <v>0.7</v>
      </c>
      <c r="N32" s="53">
        <v>0.3</v>
      </c>
      <c r="O32" s="53">
        <v>0.7</v>
      </c>
      <c r="P32" s="53">
        <v>0.2</v>
      </c>
      <c r="Q32" s="92">
        <f t="shared" si="0"/>
        <v>6.7</v>
      </c>
    </row>
    <row r="33" spans="1:17" ht="15">
      <c r="A33" s="33" t="s">
        <v>13</v>
      </c>
      <c r="B33" s="42">
        <v>0.2</v>
      </c>
      <c r="C33" s="57">
        <v>0.3</v>
      </c>
      <c r="D33" s="59">
        <v>0.3</v>
      </c>
      <c r="E33" s="61">
        <v>0.4</v>
      </c>
      <c r="F33" s="63">
        <v>0.6</v>
      </c>
      <c r="G33" s="66">
        <v>0.7</v>
      </c>
      <c r="H33" s="68">
        <v>0.6</v>
      </c>
      <c r="I33" s="70">
        <v>0.7</v>
      </c>
      <c r="J33" s="72">
        <v>0.2</v>
      </c>
      <c r="K33" s="68">
        <v>0.5</v>
      </c>
      <c r="L33" s="74">
        <v>0.3</v>
      </c>
      <c r="M33" s="65"/>
      <c r="N33" s="54">
        <v>0.1</v>
      </c>
      <c r="O33" s="54">
        <v>0.3</v>
      </c>
      <c r="P33" s="54">
        <v>0.2</v>
      </c>
      <c r="Q33" s="93">
        <f t="shared" si="0"/>
        <v>5.3999999999999995</v>
      </c>
    </row>
    <row r="34" spans="1:17" ht="15">
      <c r="A34" s="33" t="s">
        <v>14</v>
      </c>
      <c r="B34" s="42">
        <v>0.5</v>
      </c>
      <c r="C34" s="57">
        <v>0.8</v>
      </c>
      <c r="D34" s="59">
        <v>0.4</v>
      </c>
      <c r="E34" s="61">
        <v>0.4</v>
      </c>
      <c r="F34" s="63">
        <v>0.9</v>
      </c>
      <c r="G34" s="66">
        <v>0.9</v>
      </c>
      <c r="H34" s="68">
        <v>0.9</v>
      </c>
      <c r="I34" s="70">
        <v>0.9</v>
      </c>
      <c r="J34" s="72">
        <v>0.5</v>
      </c>
      <c r="K34" s="68">
        <v>0.9</v>
      </c>
      <c r="L34" s="74">
        <v>0.7</v>
      </c>
      <c r="M34" s="76">
        <v>0.9</v>
      </c>
      <c r="N34" s="65"/>
      <c r="O34" s="55">
        <v>0.8</v>
      </c>
      <c r="P34" s="55">
        <v>0.8</v>
      </c>
      <c r="Q34" s="94">
        <f>SUM(B34:P34)</f>
        <v>10.300000000000002</v>
      </c>
    </row>
    <row r="35" spans="1:17" ht="15">
      <c r="A35" s="34" t="s">
        <v>15</v>
      </c>
      <c r="B35" s="42">
        <v>0.2</v>
      </c>
      <c r="C35" s="57">
        <v>0.6</v>
      </c>
      <c r="D35" s="59">
        <v>0.2</v>
      </c>
      <c r="E35" s="61">
        <v>0.5</v>
      </c>
      <c r="F35" s="63">
        <v>0.5</v>
      </c>
      <c r="G35" s="66">
        <v>0.7</v>
      </c>
      <c r="H35" s="68">
        <v>0.5</v>
      </c>
      <c r="I35" s="70">
        <v>0.8</v>
      </c>
      <c r="J35" s="72">
        <v>0.3</v>
      </c>
      <c r="K35" s="68">
        <v>0.7</v>
      </c>
      <c r="L35" s="74">
        <v>0.3</v>
      </c>
      <c r="M35" s="76">
        <v>0.7</v>
      </c>
      <c r="N35" s="78">
        <v>0.2</v>
      </c>
      <c r="O35" s="65"/>
      <c r="P35" s="56">
        <v>0.2</v>
      </c>
      <c r="Q35" s="95">
        <f>SUM(B35:P35)</f>
        <v>6.4</v>
      </c>
    </row>
    <row r="36" spans="1:17" ht="15.75" thickBot="1">
      <c r="A36" s="35" t="s">
        <v>39</v>
      </c>
      <c r="B36" s="43">
        <v>0.5</v>
      </c>
      <c r="C36" s="58">
        <v>0.7</v>
      </c>
      <c r="D36" s="60">
        <v>0.7</v>
      </c>
      <c r="E36" s="62">
        <v>0.9</v>
      </c>
      <c r="F36" s="64">
        <v>0.9</v>
      </c>
      <c r="G36" s="67">
        <v>0.7</v>
      </c>
      <c r="H36" s="69">
        <v>0.9</v>
      </c>
      <c r="I36" s="71">
        <v>0.9</v>
      </c>
      <c r="J36" s="73">
        <v>0.5</v>
      </c>
      <c r="K36" s="69">
        <v>0.9</v>
      </c>
      <c r="L36" s="75">
        <v>0.8</v>
      </c>
      <c r="M36" s="77">
        <v>0.8</v>
      </c>
      <c r="N36" s="79">
        <v>0.2</v>
      </c>
      <c r="O36" s="80">
        <v>0.8</v>
      </c>
      <c r="P36" s="81"/>
      <c r="Q36" s="96">
        <f>SUM(B36:O36)</f>
        <v>10.200000000000001</v>
      </c>
    </row>
    <row r="37" spans="15:17" ht="15">
      <c r="O37" s="160"/>
      <c r="P37" s="160"/>
      <c r="Q37" s="40"/>
    </row>
    <row r="38" ht="6" customHeight="1" thickBot="1"/>
    <row r="39" spans="1:19" ht="26.25" customHeight="1" thickBot="1">
      <c r="A39" s="15" t="s">
        <v>0</v>
      </c>
      <c r="B39" s="163" t="s">
        <v>70</v>
      </c>
      <c r="C39" s="164"/>
      <c r="D39" s="165" t="s">
        <v>4</v>
      </c>
      <c r="E39" s="165"/>
      <c r="F39" s="166" t="s">
        <v>5</v>
      </c>
      <c r="G39" s="166"/>
      <c r="H39" s="146" t="s">
        <v>45</v>
      </c>
      <c r="I39" s="146"/>
      <c r="J39" s="147" t="s">
        <v>6</v>
      </c>
      <c r="K39" s="148"/>
      <c r="L39" s="161" t="s">
        <v>74</v>
      </c>
      <c r="M39" s="162"/>
      <c r="N39" s="156" t="s">
        <v>44</v>
      </c>
      <c r="O39" s="157"/>
      <c r="P39" s="158" t="s">
        <v>51</v>
      </c>
      <c r="Q39" s="159"/>
      <c r="R39" s="136" t="s">
        <v>68</v>
      </c>
      <c r="S39" s="137"/>
    </row>
    <row r="40" spans="1:19" ht="15">
      <c r="A40" s="16" t="s">
        <v>1</v>
      </c>
      <c r="B40" s="1" t="s">
        <v>2</v>
      </c>
      <c r="C40" s="2" t="s">
        <v>38</v>
      </c>
      <c r="D40" s="1" t="s">
        <v>2</v>
      </c>
      <c r="E40" s="2" t="s">
        <v>38</v>
      </c>
      <c r="F40" s="1" t="s">
        <v>2</v>
      </c>
      <c r="G40" s="2" t="s">
        <v>38</v>
      </c>
      <c r="H40" s="1" t="s">
        <v>2</v>
      </c>
      <c r="I40" s="2" t="s">
        <v>38</v>
      </c>
      <c r="J40" s="1" t="s">
        <v>2</v>
      </c>
      <c r="K40" s="2" t="s">
        <v>38</v>
      </c>
      <c r="L40" s="1" t="s">
        <v>2</v>
      </c>
      <c r="M40" s="2" t="s">
        <v>38</v>
      </c>
      <c r="N40" s="1" t="s">
        <v>2</v>
      </c>
      <c r="O40" s="2" t="s">
        <v>38</v>
      </c>
      <c r="P40" s="1" t="s">
        <v>2</v>
      </c>
      <c r="Q40" s="2" t="s">
        <v>38</v>
      </c>
      <c r="R40" s="1" t="s">
        <v>2</v>
      </c>
      <c r="S40" s="2" t="s">
        <v>38</v>
      </c>
    </row>
    <row r="41" spans="1:19" ht="15">
      <c r="A41" s="17" t="s">
        <v>16</v>
      </c>
      <c r="B41" s="8">
        <f aca="true" t="shared" si="1" ref="B41:B55">C3</f>
        <v>3</v>
      </c>
      <c r="C41" s="8">
        <f aca="true" t="shared" si="2" ref="C41:C53">B41*Q22</f>
        <v>32.1</v>
      </c>
      <c r="D41" s="8">
        <f aca="true" t="shared" si="3" ref="D41:D55">E3</f>
        <v>5</v>
      </c>
      <c r="E41" s="8">
        <f aca="true" t="shared" si="4" ref="E41:E53">D41*Q22</f>
        <v>53.50000000000001</v>
      </c>
      <c r="F41" s="8">
        <f aca="true" t="shared" si="5" ref="F41:F55">G3</f>
        <v>4</v>
      </c>
      <c r="G41" s="8">
        <f aca="true" t="shared" si="6" ref="G41:G53">F41*Q22</f>
        <v>42.800000000000004</v>
      </c>
      <c r="H41" s="8">
        <f aca="true" t="shared" si="7" ref="H41:H55">I3</f>
        <v>5</v>
      </c>
      <c r="I41" s="8">
        <f aca="true" t="shared" si="8" ref="I41:I53">H41*Q22</f>
        <v>53.50000000000001</v>
      </c>
      <c r="J41" s="8">
        <f aca="true" t="shared" si="9" ref="J41:J55">K3</f>
        <v>5</v>
      </c>
      <c r="K41" s="8">
        <f aca="true" t="shared" si="10" ref="K41:K53">J41*Q22</f>
        <v>53.50000000000001</v>
      </c>
      <c r="L41" s="8">
        <f aca="true" t="shared" si="11" ref="L41:L55">M3</f>
        <v>10</v>
      </c>
      <c r="M41" s="8">
        <f>L41*Q22</f>
        <v>107.00000000000001</v>
      </c>
      <c r="N41" s="8">
        <f aca="true" t="shared" si="12" ref="N41:N55">O3</f>
        <v>6</v>
      </c>
      <c r="O41" s="8">
        <f>N41*Q22</f>
        <v>64.2</v>
      </c>
      <c r="P41" s="8">
        <f aca="true" t="shared" si="13" ref="P41:P55">Q3</f>
        <v>9</v>
      </c>
      <c r="Q41" s="8">
        <f>P41*Q22</f>
        <v>96.30000000000001</v>
      </c>
      <c r="R41" s="8">
        <f aca="true" t="shared" si="14" ref="R41:R55">S3</f>
        <v>5</v>
      </c>
      <c r="S41" s="8">
        <f>R41*Q22</f>
        <v>53.50000000000001</v>
      </c>
    </row>
    <row r="42" spans="1:19" ht="15">
      <c r="A42" s="17" t="s">
        <v>24</v>
      </c>
      <c r="B42" s="8">
        <f t="shared" si="1"/>
        <v>8</v>
      </c>
      <c r="C42" s="8">
        <f t="shared" si="2"/>
        <v>59.2</v>
      </c>
      <c r="D42" s="8">
        <f t="shared" si="3"/>
        <v>10</v>
      </c>
      <c r="E42" s="8">
        <f t="shared" si="4"/>
        <v>74</v>
      </c>
      <c r="F42" s="8">
        <f t="shared" si="5"/>
        <v>10</v>
      </c>
      <c r="G42" s="8">
        <f t="shared" si="6"/>
        <v>74</v>
      </c>
      <c r="H42" s="8">
        <f t="shared" si="7"/>
        <v>9</v>
      </c>
      <c r="I42" s="8">
        <f t="shared" si="8"/>
        <v>66.60000000000001</v>
      </c>
      <c r="J42" s="8">
        <f t="shared" si="9"/>
        <v>8</v>
      </c>
      <c r="K42" s="8">
        <f t="shared" si="10"/>
        <v>59.2</v>
      </c>
      <c r="L42" s="8">
        <f t="shared" si="11"/>
        <v>7</v>
      </c>
      <c r="M42" s="8">
        <f aca="true" t="shared" si="15" ref="M42:M55">L42*Q23</f>
        <v>51.800000000000004</v>
      </c>
      <c r="N42" s="8">
        <f t="shared" si="12"/>
        <v>9</v>
      </c>
      <c r="O42" s="8">
        <f aca="true" t="shared" si="16" ref="O42:O55">N42*Q23</f>
        <v>66.60000000000001</v>
      </c>
      <c r="P42" s="8">
        <f t="shared" si="13"/>
        <v>8</v>
      </c>
      <c r="Q42" s="8">
        <f aca="true" t="shared" si="17" ref="Q42:Q55">P42*Q23</f>
        <v>59.2</v>
      </c>
      <c r="R42" s="8">
        <f t="shared" si="14"/>
        <v>7</v>
      </c>
      <c r="S42" s="8">
        <f aca="true" t="shared" si="18" ref="S42:S55">R42*Q23</f>
        <v>51.800000000000004</v>
      </c>
    </row>
    <row r="43" spans="1:19" ht="15">
      <c r="A43" s="17" t="s">
        <v>25</v>
      </c>
      <c r="B43" s="8">
        <f t="shared" si="1"/>
        <v>10</v>
      </c>
      <c r="C43" s="8">
        <f t="shared" si="2"/>
        <v>96.00000000000001</v>
      </c>
      <c r="D43" s="8">
        <f t="shared" si="3"/>
        <v>7</v>
      </c>
      <c r="E43" s="8">
        <f t="shared" si="4"/>
        <v>67.20000000000002</v>
      </c>
      <c r="F43" s="8">
        <f t="shared" si="5"/>
        <v>5</v>
      </c>
      <c r="G43" s="8">
        <f t="shared" si="6"/>
        <v>48.00000000000001</v>
      </c>
      <c r="H43" s="8">
        <f t="shared" si="7"/>
        <v>6</v>
      </c>
      <c r="I43" s="8">
        <f t="shared" si="8"/>
        <v>57.60000000000001</v>
      </c>
      <c r="J43" s="8">
        <f t="shared" si="9"/>
        <v>7</v>
      </c>
      <c r="K43" s="8">
        <f t="shared" si="10"/>
        <v>67.20000000000002</v>
      </c>
      <c r="L43" s="8">
        <f t="shared" si="11"/>
        <v>5</v>
      </c>
      <c r="M43" s="8">
        <f t="shared" si="15"/>
        <v>48.00000000000001</v>
      </c>
      <c r="N43" s="8">
        <f t="shared" si="12"/>
        <v>6</v>
      </c>
      <c r="O43" s="8">
        <f t="shared" si="16"/>
        <v>57.60000000000001</v>
      </c>
      <c r="P43" s="8">
        <f t="shared" si="13"/>
        <v>7</v>
      </c>
      <c r="Q43" s="8">
        <f t="shared" si="17"/>
        <v>67.20000000000002</v>
      </c>
      <c r="R43" s="8">
        <f t="shared" si="14"/>
        <v>8</v>
      </c>
      <c r="S43" s="8">
        <f t="shared" si="18"/>
        <v>76.80000000000001</v>
      </c>
    </row>
    <row r="44" spans="1:19" ht="15">
      <c r="A44" s="17" t="s">
        <v>7</v>
      </c>
      <c r="B44" s="8">
        <f t="shared" si="1"/>
        <v>10</v>
      </c>
      <c r="C44" s="8">
        <f t="shared" si="2"/>
        <v>86</v>
      </c>
      <c r="D44" s="8">
        <f t="shared" si="3"/>
        <v>6</v>
      </c>
      <c r="E44" s="8">
        <f t="shared" si="4"/>
        <v>51.599999999999994</v>
      </c>
      <c r="F44" s="8">
        <f t="shared" si="5"/>
        <v>10</v>
      </c>
      <c r="G44" s="8">
        <f t="shared" si="6"/>
        <v>86</v>
      </c>
      <c r="H44" s="8">
        <f t="shared" si="7"/>
        <v>8</v>
      </c>
      <c r="I44" s="8">
        <f t="shared" si="8"/>
        <v>68.8</v>
      </c>
      <c r="J44" s="8">
        <f t="shared" si="9"/>
        <v>6</v>
      </c>
      <c r="K44" s="8">
        <f t="shared" si="10"/>
        <v>51.599999999999994</v>
      </c>
      <c r="L44" s="8">
        <f t="shared" si="11"/>
        <v>8</v>
      </c>
      <c r="M44" s="8">
        <f t="shared" si="15"/>
        <v>68.8</v>
      </c>
      <c r="N44" s="8">
        <f t="shared" si="12"/>
        <v>8</v>
      </c>
      <c r="O44" s="8">
        <f t="shared" si="16"/>
        <v>68.8</v>
      </c>
      <c r="P44" s="8">
        <f t="shared" si="13"/>
        <v>6</v>
      </c>
      <c r="Q44" s="8">
        <f t="shared" si="17"/>
        <v>51.599999999999994</v>
      </c>
      <c r="R44" s="8">
        <f t="shared" si="14"/>
        <v>6</v>
      </c>
      <c r="S44" s="8">
        <f t="shared" si="18"/>
        <v>51.599999999999994</v>
      </c>
    </row>
    <row r="45" spans="1:19" ht="15">
      <c r="A45" s="17" t="s">
        <v>26</v>
      </c>
      <c r="B45" s="8">
        <f t="shared" si="1"/>
        <v>10</v>
      </c>
      <c r="C45" s="8">
        <f t="shared" si="2"/>
        <v>45</v>
      </c>
      <c r="D45" s="8">
        <f t="shared" si="3"/>
        <v>6</v>
      </c>
      <c r="E45" s="8">
        <f t="shared" si="4"/>
        <v>27</v>
      </c>
      <c r="F45" s="8">
        <f t="shared" si="5"/>
        <v>6</v>
      </c>
      <c r="G45" s="8">
        <f t="shared" si="6"/>
        <v>27</v>
      </c>
      <c r="H45" s="8">
        <f t="shared" si="7"/>
        <v>10</v>
      </c>
      <c r="I45" s="8">
        <f t="shared" si="8"/>
        <v>45</v>
      </c>
      <c r="J45" s="8">
        <f t="shared" si="9"/>
        <v>10</v>
      </c>
      <c r="K45" s="8">
        <f t="shared" si="10"/>
        <v>45</v>
      </c>
      <c r="L45" s="8">
        <f t="shared" si="11"/>
        <v>10</v>
      </c>
      <c r="M45" s="8">
        <f t="shared" si="15"/>
        <v>45</v>
      </c>
      <c r="N45" s="8">
        <f t="shared" si="12"/>
        <v>6</v>
      </c>
      <c r="O45" s="8">
        <f t="shared" si="16"/>
        <v>27</v>
      </c>
      <c r="P45" s="8">
        <f t="shared" si="13"/>
        <v>6</v>
      </c>
      <c r="Q45" s="8">
        <f t="shared" si="17"/>
        <v>27</v>
      </c>
      <c r="R45" s="8">
        <f t="shared" si="14"/>
        <v>10</v>
      </c>
      <c r="S45" s="8">
        <f t="shared" si="18"/>
        <v>45</v>
      </c>
    </row>
    <row r="46" spans="1:19" ht="15">
      <c r="A46" s="17" t="s">
        <v>8</v>
      </c>
      <c r="B46" s="8">
        <f t="shared" si="1"/>
        <v>9</v>
      </c>
      <c r="C46" s="8">
        <f t="shared" si="2"/>
        <v>45.89999999999999</v>
      </c>
      <c r="D46" s="8">
        <f t="shared" si="3"/>
        <v>9</v>
      </c>
      <c r="E46" s="8">
        <f t="shared" si="4"/>
        <v>45.89999999999999</v>
      </c>
      <c r="F46" s="8">
        <f t="shared" si="5"/>
        <v>6</v>
      </c>
      <c r="G46" s="8">
        <f t="shared" si="6"/>
        <v>30.599999999999994</v>
      </c>
      <c r="H46" s="8">
        <f t="shared" si="7"/>
        <v>6</v>
      </c>
      <c r="I46" s="8">
        <f t="shared" si="8"/>
        <v>30.599999999999994</v>
      </c>
      <c r="J46" s="8">
        <f t="shared" si="9"/>
        <v>8</v>
      </c>
      <c r="K46" s="8">
        <f t="shared" si="10"/>
        <v>40.79999999999999</v>
      </c>
      <c r="L46" s="8">
        <f t="shared" si="11"/>
        <v>10</v>
      </c>
      <c r="M46" s="8">
        <f t="shared" si="15"/>
        <v>50.999999999999986</v>
      </c>
      <c r="N46" s="8">
        <f t="shared" si="12"/>
        <v>6</v>
      </c>
      <c r="O46" s="8">
        <f t="shared" si="16"/>
        <v>30.599999999999994</v>
      </c>
      <c r="P46" s="8">
        <f t="shared" si="13"/>
        <v>8</v>
      </c>
      <c r="Q46" s="8">
        <f t="shared" si="17"/>
        <v>40.79999999999999</v>
      </c>
      <c r="R46" s="8">
        <f t="shared" si="14"/>
        <v>10</v>
      </c>
      <c r="S46" s="8">
        <f t="shared" si="18"/>
        <v>50.999999999999986</v>
      </c>
    </row>
    <row r="47" spans="1:19" ht="15">
      <c r="A47" s="17" t="s">
        <v>9</v>
      </c>
      <c r="B47" s="8">
        <f t="shared" si="1"/>
        <v>10</v>
      </c>
      <c r="C47" s="8">
        <f t="shared" si="2"/>
        <v>41</v>
      </c>
      <c r="D47" s="8">
        <f t="shared" si="3"/>
        <v>10</v>
      </c>
      <c r="E47" s="8">
        <f t="shared" si="4"/>
        <v>41</v>
      </c>
      <c r="F47" s="8">
        <f t="shared" si="5"/>
        <v>7</v>
      </c>
      <c r="G47" s="8">
        <f t="shared" si="6"/>
        <v>28.699999999999996</v>
      </c>
      <c r="H47" s="8">
        <f t="shared" si="7"/>
        <v>7</v>
      </c>
      <c r="I47" s="8">
        <f t="shared" si="8"/>
        <v>28.699999999999996</v>
      </c>
      <c r="J47" s="8">
        <f t="shared" si="9"/>
        <v>10</v>
      </c>
      <c r="K47" s="8">
        <f t="shared" si="10"/>
        <v>41</v>
      </c>
      <c r="L47" s="8">
        <f t="shared" si="11"/>
        <v>10</v>
      </c>
      <c r="M47" s="8">
        <f t="shared" si="15"/>
        <v>41</v>
      </c>
      <c r="N47" s="8">
        <f t="shared" si="12"/>
        <v>10</v>
      </c>
      <c r="O47" s="8">
        <f t="shared" si="16"/>
        <v>41</v>
      </c>
      <c r="P47" s="8">
        <f t="shared" si="13"/>
        <v>10</v>
      </c>
      <c r="Q47" s="8">
        <f t="shared" si="17"/>
        <v>41</v>
      </c>
      <c r="R47" s="8">
        <f t="shared" si="14"/>
        <v>10</v>
      </c>
      <c r="S47" s="8">
        <f t="shared" si="18"/>
        <v>41</v>
      </c>
    </row>
    <row r="48" spans="1:19" ht="15">
      <c r="A48" s="17" t="s">
        <v>10</v>
      </c>
      <c r="B48" s="8">
        <f t="shared" si="1"/>
        <v>0</v>
      </c>
      <c r="C48" s="8">
        <f t="shared" si="2"/>
        <v>0</v>
      </c>
      <c r="D48" s="8">
        <f t="shared" si="3"/>
        <v>0</v>
      </c>
      <c r="E48" s="8">
        <f t="shared" si="4"/>
        <v>0</v>
      </c>
      <c r="F48" s="8">
        <f t="shared" si="5"/>
        <v>0</v>
      </c>
      <c r="G48" s="8">
        <f t="shared" si="6"/>
        <v>0</v>
      </c>
      <c r="H48" s="8">
        <f t="shared" si="7"/>
        <v>0</v>
      </c>
      <c r="I48" s="8">
        <f t="shared" si="8"/>
        <v>0</v>
      </c>
      <c r="J48" s="8">
        <f t="shared" si="9"/>
        <v>0</v>
      </c>
      <c r="K48" s="8">
        <f t="shared" si="10"/>
        <v>0</v>
      </c>
      <c r="L48" s="8">
        <f t="shared" si="11"/>
        <v>0</v>
      </c>
      <c r="M48" s="8">
        <f t="shared" si="15"/>
        <v>0</v>
      </c>
      <c r="N48" s="8">
        <f t="shared" si="12"/>
        <v>0</v>
      </c>
      <c r="O48" s="8">
        <f t="shared" si="16"/>
        <v>0</v>
      </c>
      <c r="P48" s="8">
        <f t="shared" si="13"/>
        <v>0</v>
      </c>
      <c r="Q48" s="8">
        <f t="shared" si="17"/>
        <v>0</v>
      </c>
      <c r="R48" s="8">
        <f t="shared" si="14"/>
        <v>0</v>
      </c>
      <c r="S48" s="8">
        <f t="shared" si="18"/>
        <v>0</v>
      </c>
    </row>
    <row r="49" spans="1:19" ht="15">
      <c r="A49" s="17" t="s">
        <v>11</v>
      </c>
      <c r="B49" s="8">
        <f t="shared" si="1"/>
        <v>6</v>
      </c>
      <c r="C49" s="8">
        <f t="shared" si="2"/>
        <v>46.800000000000004</v>
      </c>
      <c r="D49" s="8">
        <f t="shared" si="3"/>
        <v>6</v>
      </c>
      <c r="E49" s="8">
        <f t="shared" si="4"/>
        <v>46.800000000000004</v>
      </c>
      <c r="F49" s="8">
        <f t="shared" si="5"/>
        <v>6</v>
      </c>
      <c r="G49" s="8">
        <f t="shared" si="6"/>
        <v>46.800000000000004</v>
      </c>
      <c r="H49" s="8">
        <f t="shared" si="7"/>
        <v>10</v>
      </c>
      <c r="I49" s="8">
        <f t="shared" si="8"/>
        <v>78</v>
      </c>
      <c r="J49" s="8">
        <f t="shared" si="9"/>
        <v>6</v>
      </c>
      <c r="K49" s="8">
        <f t="shared" si="10"/>
        <v>46.800000000000004</v>
      </c>
      <c r="L49" s="8">
        <f t="shared" si="11"/>
        <v>10</v>
      </c>
      <c r="M49" s="8">
        <f t="shared" si="15"/>
        <v>78</v>
      </c>
      <c r="N49" s="8">
        <f t="shared" si="12"/>
        <v>6</v>
      </c>
      <c r="O49" s="8">
        <f t="shared" si="16"/>
        <v>46.800000000000004</v>
      </c>
      <c r="P49" s="8">
        <f t="shared" si="13"/>
        <v>6</v>
      </c>
      <c r="Q49" s="8">
        <f t="shared" si="17"/>
        <v>46.800000000000004</v>
      </c>
      <c r="R49" s="8">
        <f t="shared" si="14"/>
        <v>10</v>
      </c>
      <c r="S49" s="8">
        <f t="shared" si="18"/>
        <v>78</v>
      </c>
    </row>
    <row r="50" spans="1:19" ht="15">
      <c r="A50" s="17" t="s">
        <v>30</v>
      </c>
      <c r="B50" s="8">
        <f t="shared" si="1"/>
        <v>6</v>
      </c>
      <c r="C50" s="8">
        <f t="shared" si="2"/>
        <v>32.99999999999999</v>
      </c>
      <c r="D50" s="8">
        <f t="shared" si="3"/>
        <v>10</v>
      </c>
      <c r="E50" s="8">
        <f t="shared" si="4"/>
        <v>54.99999999999999</v>
      </c>
      <c r="F50" s="8">
        <f t="shared" si="5"/>
        <v>6</v>
      </c>
      <c r="G50" s="8">
        <f t="shared" si="6"/>
        <v>32.99999999999999</v>
      </c>
      <c r="H50" s="8">
        <f t="shared" si="7"/>
        <v>10</v>
      </c>
      <c r="I50" s="8">
        <f t="shared" si="8"/>
        <v>54.99999999999999</v>
      </c>
      <c r="J50" s="8">
        <f t="shared" si="9"/>
        <v>10</v>
      </c>
      <c r="K50" s="8">
        <f t="shared" si="10"/>
        <v>54.99999999999999</v>
      </c>
      <c r="L50" s="8">
        <f t="shared" si="11"/>
        <v>10</v>
      </c>
      <c r="M50" s="8">
        <f t="shared" si="15"/>
        <v>54.99999999999999</v>
      </c>
      <c r="N50" s="8">
        <f t="shared" si="12"/>
        <v>6</v>
      </c>
      <c r="O50" s="8">
        <f t="shared" si="16"/>
        <v>32.99999999999999</v>
      </c>
      <c r="P50" s="8">
        <f t="shared" si="13"/>
        <v>10</v>
      </c>
      <c r="Q50" s="8">
        <f t="shared" si="17"/>
        <v>54.99999999999999</v>
      </c>
      <c r="R50" s="8">
        <f t="shared" si="14"/>
        <v>10</v>
      </c>
      <c r="S50" s="8">
        <f t="shared" si="18"/>
        <v>54.99999999999999</v>
      </c>
    </row>
    <row r="51" spans="1:19" ht="15">
      <c r="A51" s="17" t="s">
        <v>12</v>
      </c>
      <c r="B51" s="8">
        <f t="shared" si="1"/>
        <v>10</v>
      </c>
      <c r="C51" s="8">
        <f t="shared" si="2"/>
        <v>67</v>
      </c>
      <c r="D51" s="8">
        <f t="shared" si="3"/>
        <v>8</v>
      </c>
      <c r="E51" s="8">
        <f t="shared" si="4"/>
        <v>53.6</v>
      </c>
      <c r="F51" s="8">
        <f t="shared" si="5"/>
        <v>10</v>
      </c>
      <c r="G51" s="8">
        <f t="shared" si="6"/>
        <v>67</v>
      </c>
      <c r="H51" s="8">
        <f t="shared" si="7"/>
        <v>8</v>
      </c>
      <c r="I51" s="8">
        <f t="shared" si="8"/>
        <v>53.6</v>
      </c>
      <c r="J51" s="8">
        <f t="shared" si="9"/>
        <v>8</v>
      </c>
      <c r="K51" s="8">
        <f t="shared" si="10"/>
        <v>53.6</v>
      </c>
      <c r="L51" s="8">
        <f t="shared" si="11"/>
        <v>8</v>
      </c>
      <c r="M51" s="8">
        <f t="shared" si="15"/>
        <v>53.6</v>
      </c>
      <c r="N51" s="8">
        <f t="shared" si="12"/>
        <v>10</v>
      </c>
      <c r="O51" s="8">
        <f t="shared" si="16"/>
        <v>67</v>
      </c>
      <c r="P51" s="8">
        <f t="shared" si="13"/>
        <v>10</v>
      </c>
      <c r="Q51" s="8">
        <f t="shared" si="17"/>
        <v>67</v>
      </c>
      <c r="R51" s="8">
        <f t="shared" si="14"/>
        <v>10</v>
      </c>
      <c r="S51" s="8">
        <f t="shared" si="18"/>
        <v>67</v>
      </c>
    </row>
    <row r="52" spans="1:19" ht="15">
      <c r="A52" s="17" t="s">
        <v>13</v>
      </c>
      <c r="B52" s="8">
        <f t="shared" si="1"/>
        <v>0</v>
      </c>
      <c r="C52" s="8">
        <f t="shared" si="2"/>
        <v>0</v>
      </c>
      <c r="D52" s="8">
        <f t="shared" si="3"/>
        <v>0</v>
      </c>
      <c r="E52" s="8">
        <f t="shared" si="4"/>
        <v>0</v>
      </c>
      <c r="F52" s="8">
        <f t="shared" si="5"/>
        <v>5</v>
      </c>
      <c r="G52" s="8">
        <f t="shared" si="6"/>
        <v>26.999999999999996</v>
      </c>
      <c r="H52" s="8">
        <f t="shared" si="7"/>
        <v>0</v>
      </c>
      <c r="I52" s="8">
        <f t="shared" si="8"/>
        <v>0</v>
      </c>
      <c r="J52" s="8">
        <f t="shared" si="9"/>
        <v>0</v>
      </c>
      <c r="K52" s="8">
        <f t="shared" si="10"/>
        <v>0</v>
      </c>
      <c r="L52" s="8">
        <f t="shared" si="11"/>
        <v>0</v>
      </c>
      <c r="M52" s="8">
        <f t="shared" si="15"/>
        <v>0</v>
      </c>
      <c r="N52" s="8">
        <f t="shared" si="12"/>
        <v>0</v>
      </c>
      <c r="O52" s="8">
        <f t="shared" si="16"/>
        <v>0</v>
      </c>
      <c r="P52" s="8">
        <f t="shared" si="13"/>
        <v>0</v>
      </c>
      <c r="Q52" s="8">
        <f t="shared" si="17"/>
        <v>0</v>
      </c>
      <c r="R52" s="8">
        <f t="shared" si="14"/>
        <v>0</v>
      </c>
      <c r="S52" s="8">
        <f t="shared" si="18"/>
        <v>0</v>
      </c>
    </row>
    <row r="53" spans="1:19" ht="15">
      <c r="A53" s="17" t="s">
        <v>14</v>
      </c>
      <c r="B53" s="10">
        <f t="shared" si="1"/>
        <v>0</v>
      </c>
      <c r="C53" s="10">
        <f t="shared" si="2"/>
        <v>0</v>
      </c>
      <c r="D53" s="10">
        <f t="shared" si="3"/>
        <v>0</v>
      </c>
      <c r="E53" s="10">
        <f t="shared" si="4"/>
        <v>0</v>
      </c>
      <c r="F53" s="10">
        <f t="shared" si="5"/>
        <v>0</v>
      </c>
      <c r="G53" s="10">
        <f t="shared" si="6"/>
        <v>0</v>
      </c>
      <c r="H53" s="10">
        <f t="shared" si="7"/>
        <v>0</v>
      </c>
      <c r="I53" s="10">
        <f t="shared" si="8"/>
        <v>0</v>
      </c>
      <c r="J53" s="10">
        <f t="shared" si="9"/>
        <v>0</v>
      </c>
      <c r="K53" s="10">
        <f t="shared" si="10"/>
        <v>0</v>
      </c>
      <c r="L53" s="10">
        <f t="shared" si="11"/>
        <v>0</v>
      </c>
      <c r="M53" s="8">
        <f t="shared" si="15"/>
        <v>0</v>
      </c>
      <c r="N53" s="10">
        <f t="shared" si="12"/>
        <v>0</v>
      </c>
      <c r="O53" s="8">
        <f t="shared" si="16"/>
        <v>0</v>
      </c>
      <c r="P53" s="10">
        <f t="shared" si="13"/>
        <v>0</v>
      </c>
      <c r="Q53" s="8">
        <f t="shared" si="17"/>
        <v>0</v>
      </c>
      <c r="R53" s="10">
        <f t="shared" si="14"/>
        <v>0</v>
      </c>
      <c r="S53" s="8">
        <f t="shared" si="18"/>
        <v>0</v>
      </c>
    </row>
    <row r="54" spans="1:19" ht="15">
      <c r="A54" s="19" t="s">
        <v>15</v>
      </c>
      <c r="B54" s="10">
        <f t="shared" si="1"/>
        <v>0</v>
      </c>
      <c r="C54" s="10">
        <v>0</v>
      </c>
      <c r="D54" s="10">
        <f t="shared" si="3"/>
        <v>0</v>
      </c>
      <c r="E54" s="10">
        <v>0</v>
      </c>
      <c r="F54" s="10">
        <f t="shared" si="5"/>
        <v>0</v>
      </c>
      <c r="G54" s="10">
        <v>0</v>
      </c>
      <c r="H54" s="10">
        <f t="shared" si="7"/>
        <v>0</v>
      </c>
      <c r="I54" s="10">
        <v>0</v>
      </c>
      <c r="J54" s="10">
        <f t="shared" si="9"/>
        <v>0</v>
      </c>
      <c r="K54" s="10">
        <v>0</v>
      </c>
      <c r="L54" s="10">
        <f t="shared" si="11"/>
        <v>0</v>
      </c>
      <c r="M54" s="8">
        <f t="shared" si="15"/>
        <v>0</v>
      </c>
      <c r="N54" s="10">
        <f t="shared" si="12"/>
        <v>0</v>
      </c>
      <c r="O54" s="8">
        <f t="shared" si="16"/>
        <v>0</v>
      </c>
      <c r="P54" s="10">
        <f t="shared" si="13"/>
        <v>0</v>
      </c>
      <c r="Q54" s="8">
        <f t="shared" si="17"/>
        <v>0</v>
      </c>
      <c r="R54" s="10">
        <f t="shared" si="14"/>
        <v>0</v>
      </c>
      <c r="S54" s="8">
        <f t="shared" si="18"/>
        <v>0</v>
      </c>
    </row>
    <row r="55" spans="1:19" ht="15.75" thickBot="1">
      <c r="A55" s="18" t="s">
        <v>39</v>
      </c>
      <c r="B55" s="12">
        <f t="shared" si="1"/>
        <v>6</v>
      </c>
      <c r="C55" s="12">
        <f>B55*Q36</f>
        <v>61.2</v>
      </c>
      <c r="D55" s="12">
        <f t="shared" si="3"/>
        <v>6</v>
      </c>
      <c r="E55" s="12">
        <f>D55*Q36</f>
        <v>61.2</v>
      </c>
      <c r="F55" s="12">
        <f t="shared" si="5"/>
        <v>10</v>
      </c>
      <c r="G55" s="12">
        <f>F55*Q36</f>
        <v>102.00000000000001</v>
      </c>
      <c r="H55" s="12">
        <f t="shared" si="7"/>
        <v>6</v>
      </c>
      <c r="I55" s="12">
        <f>H55*Q36</f>
        <v>61.2</v>
      </c>
      <c r="J55" s="12">
        <f t="shared" si="9"/>
        <v>6</v>
      </c>
      <c r="K55" s="12">
        <f>J55*Q36</f>
        <v>61.2</v>
      </c>
      <c r="L55" s="12">
        <f t="shared" si="11"/>
        <v>6</v>
      </c>
      <c r="M55" s="8">
        <f t="shared" si="15"/>
        <v>61.2</v>
      </c>
      <c r="N55" s="12">
        <f t="shared" si="12"/>
        <v>10</v>
      </c>
      <c r="O55" s="8">
        <f t="shared" si="16"/>
        <v>102.00000000000001</v>
      </c>
      <c r="P55" s="12">
        <f t="shared" si="13"/>
        <v>6</v>
      </c>
      <c r="Q55" s="8">
        <f t="shared" si="17"/>
        <v>61.2</v>
      </c>
      <c r="R55" s="12">
        <f t="shared" si="14"/>
        <v>6</v>
      </c>
      <c r="S55" s="8">
        <f t="shared" si="18"/>
        <v>61.2</v>
      </c>
    </row>
    <row r="56" spans="1:19" ht="15.75" thickBot="1">
      <c r="A56" s="36" t="s">
        <v>36</v>
      </c>
      <c r="B56" s="37"/>
      <c r="C56" s="38">
        <f>SUM(C41:C55)</f>
        <v>613.2</v>
      </c>
      <c r="D56" s="39"/>
      <c r="E56" s="38">
        <f>SUM(E41:E55)</f>
        <v>576.8000000000001</v>
      </c>
      <c r="F56" s="39"/>
      <c r="G56" s="38">
        <f>SUM(G41:G55)</f>
        <v>612.9</v>
      </c>
      <c r="H56" s="39"/>
      <c r="I56" s="38">
        <f>SUM(I41:I55)</f>
        <v>598.6</v>
      </c>
      <c r="J56" s="39"/>
      <c r="K56" s="38">
        <f>SUM(K41:K55)</f>
        <v>574.9000000000001</v>
      </c>
      <c r="L56" s="39"/>
      <c r="M56" s="113">
        <f>SUM(M41:M55)</f>
        <v>660.4000000000001</v>
      </c>
      <c r="N56" s="39"/>
      <c r="O56" s="38">
        <f>SUM(O41:O55)</f>
        <v>604.6000000000001</v>
      </c>
      <c r="P56" s="39"/>
      <c r="Q56" s="38">
        <f>SUM(Q41:Q55)</f>
        <v>613.1000000000001</v>
      </c>
      <c r="R56" s="39"/>
      <c r="S56" s="38">
        <f>SUM(S41:S55)</f>
        <v>631.9000000000001</v>
      </c>
    </row>
    <row r="58" ht="15.75" thickBot="1"/>
    <row r="59" spans="1:5" ht="15.75" thickBot="1">
      <c r="A59" s="107" t="s">
        <v>65</v>
      </c>
      <c r="B59" s="105"/>
      <c r="C59" s="105"/>
      <c r="D59" s="105"/>
      <c r="E59" s="106"/>
    </row>
    <row r="60" spans="1:5" ht="15.75" thickBot="1">
      <c r="A60" s="172" t="s">
        <v>66</v>
      </c>
      <c r="B60" s="173" t="s">
        <v>67</v>
      </c>
      <c r="C60" s="173"/>
      <c r="D60" s="173"/>
      <c r="E60" s="174" t="s">
        <v>2</v>
      </c>
    </row>
    <row r="61" spans="1:5" ht="15">
      <c r="A61" s="114">
        <v>1</v>
      </c>
      <c r="B61" s="169" t="str">
        <f>$L$39</f>
        <v>SAVAGE 14 EC</v>
      </c>
      <c r="C61" s="170"/>
      <c r="D61" s="171"/>
      <c r="E61" s="115">
        <f>$M$56</f>
        <v>660.4000000000001</v>
      </c>
    </row>
    <row r="62" spans="1:10" ht="15">
      <c r="A62" s="114">
        <v>2</v>
      </c>
      <c r="B62" s="143" t="s">
        <v>71</v>
      </c>
      <c r="C62" s="144"/>
      <c r="D62" s="145"/>
      <c r="E62" s="108">
        <f>$S$56</f>
        <v>631.9000000000001</v>
      </c>
      <c r="G62" s="167"/>
      <c r="H62" s="167"/>
      <c r="I62" s="167"/>
      <c r="J62" s="168"/>
    </row>
    <row r="63" spans="1:5" ht="15">
      <c r="A63" s="7">
        <v>3</v>
      </c>
      <c r="B63" s="142" t="s">
        <v>70</v>
      </c>
      <c r="C63" s="142"/>
      <c r="D63" s="142"/>
      <c r="E63" s="108">
        <f>$C$56</f>
        <v>613.2</v>
      </c>
    </row>
    <row r="64" spans="1:5" ht="15">
      <c r="A64" s="7">
        <v>4</v>
      </c>
      <c r="B64" s="143" t="s">
        <v>51</v>
      </c>
      <c r="C64" s="144"/>
      <c r="D64" s="145"/>
      <c r="E64" s="108">
        <f>$Q$56</f>
        <v>613.1000000000001</v>
      </c>
    </row>
    <row r="65" spans="1:5" ht="15">
      <c r="A65" s="7">
        <v>5</v>
      </c>
      <c r="B65" s="143" t="s">
        <v>5</v>
      </c>
      <c r="C65" s="144"/>
      <c r="D65" s="145"/>
      <c r="E65" s="108">
        <f>$G$56</f>
        <v>612.9</v>
      </c>
    </row>
    <row r="66" spans="1:5" ht="15">
      <c r="A66" s="7">
        <v>6</v>
      </c>
      <c r="B66" s="110" t="s">
        <v>44</v>
      </c>
      <c r="C66" s="111"/>
      <c r="D66" s="112"/>
      <c r="E66" s="108">
        <f>$O$56</f>
        <v>604.6000000000001</v>
      </c>
    </row>
    <row r="67" spans="1:5" ht="15">
      <c r="A67" s="7">
        <v>7</v>
      </c>
      <c r="B67" s="110" t="s">
        <v>45</v>
      </c>
      <c r="C67" s="111"/>
      <c r="D67" s="112"/>
      <c r="E67" s="108">
        <f>$I$56</f>
        <v>598.6</v>
      </c>
    </row>
    <row r="68" spans="1:5" ht="15.75" thickBot="1">
      <c r="A68" s="7">
        <v>8</v>
      </c>
      <c r="B68" s="131" t="s">
        <v>4</v>
      </c>
      <c r="C68" s="132"/>
      <c r="D68" s="133"/>
      <c r="E68" s="109">
        <f>$E$56</f>
        <v>576.8000000000001</v>
      </c>
    </row>
    <row r="69" spans="1:5" ht="15.75" thickBot="1">
      <c r="A69" s="11">
        <v>9</v>
      </c>
      <c r="B69" s="131" t="s">
        <v>6</v>
      </c>
      <c r="C69" s="132"/>
      <c r="D69" s="133"/>
      <c r="E69" s="109">
        <f>$K$56</f>
        <v>574.9000000000001</v>
      </c>
    </row>
  </sheetData>
  <sheetProtection/>
  <mergeCells count="28">
    <mergeCell ref="B64:D64"/>
    <mergeCell ref="B69:D69"/>
    <mergeCell ref="L1:M1"/>
    <mergeCell ref="B60:D60"/>
    <mergeCell ref="N1:O1"/>
    <mergeCell ref="N39:O39"/>
    <mergeCell ref="P1:Q1"/>
    <mergeCell ref="O37:P37"/>
    <mergeCell ref="P39:Q39"/>
    <mergeCell ref="L39:M39"/>
    <mergeCell ref="B39:C39"/>
    <mergeCell ref="D39:E39"/>
    <mergeCell ref="B65:D65"/>
    <mergeCell ref="H39:I39"/>
    <mergeCell ref="J39:K39"/>
    <mergeCell ref="H1:I1"/>
    <mergeCell ref="J1:K1"/>
    <mergeCell ref="B61:D61"/>
    <mergeCell ref="F39:G39"/>
    <mergeCell ref="G62:I62"/>
    <mergeCell ref="B68:D68"/>
    <mergeCell ref="R1:S1"/>
    <mergeCell ref="R39:S39"/>
    <mergeCell ref="B1:C1"/>
    <mergeCell ref="D1:E1"/>
    <mergeCell ref="F1:G1"/>
    <mergeCell ref="B62:D62"/>
    <mergeCell ref="B63:D63"/>
  </mergeCells>
  <printOptions/>
  <pageMargins left="0.7" right="0.7" top="0.75" bottom="0.75" header="0.3" footer="0.3"/>
  <pageSetup horizontalDpi="600" verticalDpi="600" orientation="portrait" paperSize="9" r:id="rId1"/>
  <ignoredErrors>
    <ignoredError sqref="C41:C4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Корытин С.С.</dc:creator>
  <cp:keywords/>
  <dc:description/>
  <cp:lastModifiedBy>Корытин С.С.</cp:lastModifiedBy>
  <dcterms:created xsi:type="dcterms:W3CDTF">2014-03-06T04:06:50Z</dcterms:created>
  <dcterms:modified xsi:type="dcterms:W3CDTF">2016-04-04T01:51:59Z</dcterms:modified>
  <cp:category/>
  <cp:version/>
  <cp:contentType/>
  <cp:contentStatus/>
</cp:coreProperties>
</file>